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iie-my.sharepoint.com/personal/ye_zhang_piie_com/Documents/food tariffs/replication package/"/>
    </mc:Choice>
  </mc:AlternateContent>
  <xr:revisionPtr revIDLastSave="101" documentId="8_{CC642FB2-E89F-451A-9823-EA79C7B06264}" xr6:coauthVersionLast="47" xr6:coauthVersionMax="47" xr10:uidLastSave="{40D15D0B-3650-49A7-8BB9-17D635F250EC}"/>
  <bookViews>
    <workbookView xWindow="7284" yWindow="996" windowWidth="15048" windowHeight="8880" activeTab="2" xr2:uid="{00000000-000D-0000-FFFF-FFFF00000000}"/>
  </bookViews>
  <sheets>
    <sheet name="figure1" sheetId="1" r:id="rId1"/>
    <sheet name="figure2" sheetId="2" r:id="rId2"/>
    <sheet name="selected product" sheetId="5" r:id="rId3"/>
    <sheet name="Sheet1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G20" i="1"/>
  <c r="F3" i="1"/>
  <c r="F4" i="1"/>
  <c r="G4" i="1" s="1"/>
  <c r="F5" i="1"/>
  <c r="F6" i="1"/>
  <c r="F7" i="1"/>
  <c r="F8" i="1"/>
  <c r="F9" i="1"/>
  <c r="F10" i="1"/>
  <c r="G10" i="1" s="1"/>
  <c r="F11" i="1"/>
  <c r="F12" i="1"/>
  <c r="G12" i="1" s="1"/>
  <c r="F13" i="1"/>
  <c r="G13" i="1" s="1"/>
  <c r="F14" i="1"/>
  <c r="G14" i="1" s="1"/>
  <c r="F15" i="1"/>
  <c r="F16" i="1"/>
  <c r="G16" i="1" s="1"/>
  <c r="F17" i="1"/>
  <c r="F18" i="1"/>
  <c r="F2" i="1"/>
  <c r="G3" i="1"/>
  <c r="G5" i="1"/>
  <c r="G6" i="1"/>
  <c r="G7" i="1"/>
  <c r="G8" i="1"/>
  <c r="G9" i="1"/>
  <c r="G11" i="1"/>
  <c r="G15" i="1"/>
  <c r="G17" i="1"/>
  <c r="G18" i="1"/>
  <c r="G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/>
</calcChain>
</file>

<file path=xl/sharedStrings.xml><?xml version="1.0" encoding="utf-8"?>
<sst xmlns="http://schemas.openxmlformats.org/spreadsheetml/2006/main" count="610" uniqueCount="487">
  <si>
    <t>hs02</t>
  </si>
  <si>
    <t>total_cif25</t>
  </si>
  <si>
    <t>annualized_im</t>
  </si>
  <si>
    <t>02</t>
  </si>
  <si>
    <t>07</t>
  </si>
  <si>
    <t>08</t>
  </si>
  <si>
    <t>09</t>
  </si>
  <si>
    <t>10</t>
  </si>
  <si>
    <t>11</t>
  </si>
  <si>
    <t>12</t>
  </si>
  <si>
    <t>14</t>
  </si>
  <si>
    <t>15</t>
  </si>
  <si>
    <t>16</t>
  </si>
  <si>
    <t>18</t>
  </si>
  <si>
    <t>19</t>
  </si>
  <si>
    <t>20</t>
  </si>
  <si>
    <t>21</t>
  </si>
  <si>
    <t>22</t>
  </si>
  <si>
    <t>31</t>
  </si>
  <si>
    <t>33</t>
  </si>
  <si>
    <t>country</t>
  </si>
  <si>
    <t>total_cald25</t>
  </si>
  <si>
    <t>food_cald25</t>
  </si>
  <si>
    <t>food_cif25</t>
  </si>
  <si>
    <t>foodtariff_percentageof_totaltariff</t>
  </si>
  <si>
    <t>Comoros</t>
  </si>
  <si>
    <t>Papua New Guinea</t>
  </si>
  <si>
    <t>Burundi</t>
  </si>
  <si>
    <t>Côte d`Ivoire</t>
  </si>
  <si>
    <t>Uganda</t>
  </si>
  <si>
    <t>Cameroon</t>
  </si>
  <si>
    <t>Turkmenistan</t>
  </si>
  <si>
    <t>Burkina Faso</t>
  </si>
  <si>
    <t>Ghana</t>
  </si>
  <si>
    <t>Uruguay</t>
  </si>
  <si>
    <t>Paraguay</t>
  </si>
  <si>
    <t>Malawi</t>
  </si>
  <si>
    <t>Yemen</t>
  </si>
  <si>
    <t>Algeria</t>
  </si>
  <si>
    <t>Samoa</t>
  </si>
  <si>
    <t>Zambia</t>
  </si>
  <si>
    <t>Tanzania</t>
  </si>
  <si>
    <t>Djibouti</t>
  </si>
  <si>
    <t>Mongolia</t>
  </si>
  <si>
    <t>Nigeria</t>
  </si>
  <si>
    <t>Antigua and Barbuda</t>
  </si>
  <si>
    <t>Togo</t>
  </si>
  <si>
    <t>Rwanda</t>
  </si>
  <si>
    <t>Grenada</t>
  </si>
  <si>
    <t>Ethiopia</t>
  </si>
  <si>
    <t>Guatemala</t>
  </si>
  <si>
    <t>Ecuador</t>
  </si>
  <si>
    <t>Benin</t>
  </si>
  <si>
    <t>Bolivia</t>
  </si>
  <si>
    <t>Madagascar</t>
  </si>
  <si>
    <t>Australia</t>
  </si>
  <si>
    <t>Colombia</t>
  </si>
  <si>
    <t>New Zealand</t>
  </si>
  <si>
    <t>Kenya</t>
  </si>
  <si>
    <t>Peru</t>
  </si>
  <si>
    <t>Costa Rica</t>
  </si>
  <si>
    <t>Brazil</t>
  </si>
  <si>
    <t>Jamaica</t>
  </si>
  <si>
    <t>Singapore</t>
  </si>
  <si>
    <t>Guinea</t>
  </si>
  <si>
    <t>Honduras</t>
  </si>
  <si>
    <t>Argentina</t>
  </si>
  <si>
    <t>Nicaragua</t>
  </si>
  <si>
    <t>Trinidad and Tobago</t>
  </si>
  <si>
    <t>Syria</t>
  </si>
  <si>
    <t>Mozambique</t>
  </si>
  <si>
    <t>Afghanistan</t>
  </si>
  <si>
    <t>Panama</t>
  </si>
  <si>
    <t>Cabo Verde</t>
  </si>
  <si>
    <t>Venezuela</t>
  </si>
  <si>
    <t>Dominican Republic</t>
  </si>
  <si>
    <t>Zimbabwe</t>
  </si>
  <si>
    <t>El Salvador</t>
  </si>
  <si>
    <t>Philippines</t>
  </si>
  <si>
    <t>Tonga</t>
  </si>
  <si>
    <t>Chile</t>
  </si>
  <si>
    <t>Cyprus</t>
  </si>
  <si>
    <t>Fiji</t>
  </si>
  <si>
    <t>San Marino</t>
  </si>
  <si>
    <t>Georgia</t>
  </si>
  <si>
    <t>Lebanon</t>
  </si>
  <si>
    <t>Netherlands</t>
  </si>
  <si>
    <t>Switzerland</t>
  </si>
  <si>
    <t>Egypt</t>
  </si>
  <si>
    <t>Hong Kong</t>
  </si>
  <si>
    <t>Belarus</t>
  </si>
  <si>
    <t>Greece</t>
  </si>
  <si>
    <t>Republic of the Congo</t>
  </si>
  <si>
    <t>Niger</t>
  </si>
  <si>
    <t>Uzbekistan</t>
  </si>
  <si>
    <t>Sri Lanka</t>
  </si>
  <si>
    <t>Israel</t>
  </si>
  <si>
    <t>Belize</t>
  </si>
  <si>
    <t>Indonesia</t>
  </si>
  <si>
    <t>Morocco</t>
  </si>
  <si>
    <t>Spain</t>
  </si>
  <si>
    <t>Norway</t>
  </si>
  <si>
    <t>Malaysia</t>
  </si>
  <si>
    <t>Belgium</t>
  </si>
  <si>
    <t>Kosovo</t>
  </si>
  <si>
    <t>Bulgaria</t>
  </si>
  <si>
    <t>Albania</t>
  </si>
  <si>
    <t>Gabon</t>
  </si>
  <si>
    <t>Guyana</t>
  </si>
  <si>
    <t>Thailand</t>
  </si>
  <si>
    <t>Iceland</t>
  </si>
  <si>
    <t>Montenegro</t>
  </si>
  <si>
    <t>Canada</t>
  </si>
  <si>
    <t>Nepal</t>
  </si>
  <si>
    <t>France</t>
  </si>
  <si>
    <t>Kyrgyzstan</t>
  </si>
  <si>
    <t>Vietnam</t>
  </si>
  <si>
    <t>Haiti</t>
  </si>
  <si>
    <t>India</t>
  </si>
  <si>
    <t>Armenia</t>
  </si>
  <si>
    <t>Turkey</t>
  </si>
  <si>
    <t>Italy</t>
  </si>
  <si>
    <t>Latvia</t>
  </si>
  <si>
    <t>Barbados</t>
  </si>
  <si>
    <t>Bosnia and Herzegovina</t>
  </si>
  <si>
    <t>Russia</t>
  </si>
  <si>
    <t>Jordan</t>
  </si>
  <si>
    <t>Kazakhstan</t>
  </si>
  <si>
    <t>Denmark</t>
  </si>
  <si>
    <t>Eswatini (Swaziland)</t>
  </si>
  <si>
    <t>South Africa</t>
  </si>
  <si>
    <t>Saint Lucia</t>
  </si>
  <si>
    <t>United Kingdom</t>
  </si>
  <si>
    <t>Lithuania</t>
  </si>
  <si>
    <t>Macau</t>
  </si>
  <si>
    <t>Croatia</t>
  </si>
  <si>
    <t>Poland</t>
  </si>
  <si>
    <t>Taiwan</t>
  </si>
  <si>
    <t>United Arab Emirates</t>
  </si>
  <si>
    <t>North Macedonia</t>
  </si>
  <si>
    <t>Serbia</t>
  </si>
  <si>
    <t>Democratic Republic of the Congo</t>
  </si>
  <si>
    <t>Germany</t>
  </si>
  <si>
    <t>Ireland</t>
  </si>
  <si>
    <t>Ukraine</t>
  </si>
  <si>
    <t>Senegal</t>
  </si>
  <si>
    <t>Estonia</t>
  </si>
  <si>
    <t>China</t>
  </si>
  <si>
    <t>Tunisia</t>
  </si>
  <si>
    <t>South Korea</t>
  </si>
  <si>
    <t>Japan</t>
  </si>
  <si>
    <t>Austria</t>
  </si>
  <si>
    <t>Oman</t>
  </si>
  <si>
    <t>Saudi Arabia</t>
  </si>
  <si>
    <t>Portugal</t>
  </si>
  <si>
    <t>Myanmar (Burma)</t>
  </si>
  <si>
    <t>Moldova</t>
  </si>
  <si>
    <t>Iraq</t>
  </si>
  <si>
    <t>Slovenia</t>
  </si>
  <si>
    <t>Reunion</t>
  </si>
  <si>
    <t>Pakistan</t>
  </si>
  <si>
    <t>Finland</t>
  </si>
  <si>
    <t>French Polynesia</t>
  </si>
  <si>
    <t>Sweden</t>
  </si>
  <si>
    <t>Hungary</t>
  </si>
  <si>
    <t>Laos</t>
  </si>
  <si>
    <t>Romania</t>
  </si>
  <si>
    <t>Monaco</t>
  </si>
  <si>
    <t>Malta</t>
  </si>
  <si>
    <t>Kuwait</t>
  </si>
  <si>
    <t>Slovakia</t>
  </si>
  <si>
    <t>Azerbaijan</t>
  </si>
  <si>
    <t>Czechia (Czech Republic)</t>
  </si>
  <si>
    <t>Mauritius</t>
  </si>
  <si>
    <t>Bangladesh</t>
  </si>
  <si>
    <t>Cambodia</t>
  </si>
  <si>
    <t>Mexico</t>
  </si>
  <si>
    <t>Bahamas</t>
  </si>
  <si>
    <t>Luxembourg</t>
  </si>
  <si>
    <t>Angola</t>
  </si>
  <si>
    <t>Bahrain</t>
  </si>
  <si>
    <t>Bhutan</t>
  </si>
  <si>
    <t>Cayman Islands</t>
  </si>
  <si>
    <t>Dominica</t>
  </si>
  <si>
    <t>Liberia</t>
  </si>
  <si>
    <t>Liechtenstein</t>
  </si>
  <si>
    <t>Mali</t>
  </si>
  <si>
    <t>Micronesia</t>
  </si>
  <si>
    <t>New Caledonia</t>
  </si>
  <si>
    <t>Qatar</t>
  </si>
  <si>
    <t>Saint Vincent and the Grenadines</t>
  </si>
  <si>
    <t>Sierra Leone</t>
  </si>
  <si>
    <t>Somalia</t>
  </si>
  <si>
    <t>West Bank</t>
  </si>
  <si>
    <t>Andorra</t>
  </si>
  <si>
    <t>Anguilla</t>
  </si>
  <si>
    <t>Aruba</t>
  </si>
  <si>
    <t>Bermuda</t>
  </si>
  <si>
    <t>Botswana</t>
  </si>
  <si>
    <t>British Indian Ocean Territory</t>
  </si>
  <si>
    <t>British Virgin Islands</t>
  </si>
  <si>
    <t>Brunei</t>
  </si>
  <si>
    <t>Central African Republic</t>
  </si>
  <si>
    <t>Chad</t>
  </si>
  <si>
    <t>Christmas Island</t>
  </si>
  <si>
    <t>Cocos (Keeling) Islands</t>
  </si>
  <si>
    <t>Cook Islands</t>
  </si>
  <si>
    <t>Cuba</t>
  </si>
  <si>
    <t>Curaçao</t>
  </si>
  <si>
    <t>Equatorial Guinea</t>
  </si>
  <si>
    <t>Eritrea</t>
  </si>
  <si>
    <t>Falkland Islands</t>
  </si>
  <si>
    <t>Faroe Islands</t>
  </si>
  <si>
    <t>French Guiana</t>
  </si>
  <si>
    <t>French Southern and Antarctic Lands</t>
  </si>
  <si>
    <t>Gambia</t>
  </si>
  <si>
    <t>Gaza Strip</t>
  </si>
  <si>
    <t>Gibraltar</t>
  </si>
  <si>
    <t>Greenland</t>
  </si>
  <si>
    <t>Guadeloupe</t>
  </si>
  <si>
    <t>Guinea-Bissau</t>
  </si>
  <si>
    <t>Heard and McDonald Islands</t>
  </si>
  <si>
    <t>Iran</t>
  </si>
  <si>
    <t>Kiribati</t>
  </si>
  <si>
    <t>Lesotho</t>
  </si>
  <si>
    <t>Libya</t>
  </si>
  <si>
    <t>Maldives</t>
  </si>
  <si>
    <t>Marshall Islands</t>
  </si>
  <si>
    <t>Martinique</t>
  </si>
  <si>
    <t>Mauritania</t>
  </si>
  <si>
    <t>Mayotte</t>
  </si>
  <si>
    <t>Montserrat</t>
  </si>
  <si>
    <t>Namibia</t>
  </si>
  <si>
    <t>Nauru</t>
  </si>
  <si>
    <t>Niue</t>
  </si>
  <si>
    <t>Norfolk Island</t>
  </si>
  <si>
    <t>North Korea</t>
  </si>
  <si>
    <t>Palau</t>
  </si>
  <si>
    <t>Pitcairn Islands</t>
  </si>
  <si>
    <t>Saint Helena</t>
  </si>
  <si>
    <t>Saint Kitts and Nevis</t>
  </si>
  <si>
    <t>Saint Pierre and Miquelon</t>
  </si>
  <si>
    <t>Seychelles</t>
  </si>
  <si>
    <t>Sint Maarten</t>
  </si>
  <si>
    <t>Solomon Islands</t>
  </si>
  <si>
    <t>South Sudan</t>
  </si>
  <si>
    <t>Sudan</t>
  </si>
  <si>
    <t>Suriname</t>
  </si>
  <si>
    <t>Svalbard and Jan Mayen</t>
  </si>
  <si>
    <t>São Tomé and Príncipe</t>
  </si>
  <si>
    <t>Tajikistan</t>
  </si>
  <si>
    <t>Timor-Leste</t>
  </si>
  <si>
    <t>Tokelau</t>
  </si>
  <si>
    <t>Turks and Caicos Islands</t>
  </si>
  <si>
    <t>Tuvalu</t>
  </si>
  <si>
    <t>Vanuatu</t>
  </si>
  <si>
    <t>Vatican City</t>
  </si>
  <si>
    <t>Wallis and Futuna</t>
  </si>
  <si>
    <t>Category</t>
  </si>
  <si>
    <t>Imports For Consumption|Monthly data for 2025</t>
  </si>
  <si>
    <t>Data Row Count</t>
  </si>
  <si>
    <t>Data Type</t>
  </si>
  <si>
    <t>HTS Number</t>
  </si>
  <si>
    <t>Description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</si>
  <si>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</si>
  <si>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</si>
  <si>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</si>
  <si>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</si>
  <si>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</si>
  <si>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</si>
  <si>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</si>
  <si>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</si>
  <si>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</si>
  <si>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</si>
  <si>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</si>
  <si>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</si>
  <si>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</si>
  <si>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Calculated Duties</t>
  </si>
  <si>
    <t>01</t>
  </si>
  <si>
    <t>LIVE ANIMALS</t>
  </si>
  <si>
    <t>MEAT AND EDIBLE MEAT OFFAL</t>
  </si>
  <si>
    <t>03</t>
  </si>
  <si>
    <t>FISH AND CRUSTACEANS, MOLLUSCS AND OTHER AQUATIC INVERTEBRATES</t>
  </si>
  <si>
    <t>04</t>
  </si>
  <si>
    <t>DAIRY PRODUCE; BIRDS' EGGS; NATURAL HONEY; EDIBLE PRODUCTS OF ANIMAL ORIGIN, NESOI</t>
  </si>
  <si>
    <t>05</t>
  </si>
  <si>
    <t>PRODUCTS OF ANIMAL ORIGIN, NESOI</t>
  </si>
  <si>
    <t>06</t>
  </si>
  <si>
    <t>LIVE TREES AND OTHER PLANTS; BULBS, ROOTS AND THE LIKE; CUT FLOWERS AND ORNAMENTAL FOLIAGE</t>
  </si>
  <si>
    <t>EDIBLE VEGETABLES AND CERTAIN ROOTS AND TUBERS</t>
  </si>
  <si>
    <t>EDIBLE FRUIT AND NUTS; PEEL OF CITRUS FRUIT OR MELONS</t>
  </si>
  <si>
    <t>COFFEE, TEA, MATE AND SPICES</t>
  </si>
  <si>
    <t>CEREALS</t>
  </si>
  <si>
    <t>MILLING INDUSTRY PRODUCTS; MALT; STARCHES; INULIN; WHEAT GLUTEN</t>
  </si>
  <si>
    <t>OIL SEEDS AND OLEAGINOUS FRUITS; MISCELLANEOUS GRAINS, SEEDS AND FRUITS; INDUSTRIAL OR MEDICINAL PLANTS; STRAW AND FODDER</t>
  </si>
  <si>
    <t>13</t>
  </si>
  <si>
    <t>LAC; GUMS; RESINS AND OTHER VEGETABLE SAPS AND EXTRACTS</t>
  </si>
  <si>
    <t>VEGETABLE PLAITING MATERIALS AND VEGETABLE PRODUCTS, NESOI</t>
  </si>
  <si>
    <t>ANIMAL OR VEGETABLE FATS AND OILS AND THEIR CLEAVAGE PRODUCTS; PREPARED EDIBLE FATS; ANIMAL OR VEGETABLE WAXES</t>
  </si>
  <si>
    <t>EDIBLE PREPARATIONS OF MEAT, FISH, CRUSTACEANS, MOLLUSCS OR OTHER AQUATIC INVERTEBRATES</t>
  </si>
  <si>
    <t>17</t>
  </si>
  <si>
    <t>SUGARS AND SUGAR CONFECTIONERY</t>
  </si>
  <si>
    <t>COCOA AND COCOA PREPARATIONS</t>
  </si>
  <si>
    <t>PREPARATIONS OF CEREALS, FLOUR, STARCH OR MILK; BAKERS' WARES</t>
  </si>
  <si>
    <t>PREPARATIONS OF VEGETABLES, FRUIT, NUTS, OR OTHER PARTS OF PLANTS</t>
  </si>
  <si>
    <t>MISCELLANEOUS EDIBLE PREPARATIONS</t>
  </si>
  <si>
    <t>BEVERAGES, SPIRITS AND VINEGAR</t>
  </si>
  <si>
    <t>23</t>
  </si>
  <si>
    <t>RESIDUES AND WASTE FROM THE FOOD INDUSTRIES; PREPARED ANIMAL FEED</t>
  </si>
  <si>
    <t>24</t>
  </si>
  <si>
    <t>TOBACCO AND MANUFACTURED TOBACCO SUBSTITUTES</t>
  </si>
  <si>
    <t>25</t>
  </si>
  <si>
    <t>SALT; SULFUR; EARTHS AND STONE; PLASTERING MATERIALS, LIME AND CEMENT</t>
  </si>
  <si>
    <t>26</t>
  </si>
  <si>
    <t>ORES, SLAG AND ASH</t>
  </si>
  <si>
    <t>27</t>
  </si>
  <si>
    <t>MINERAL FUELS, MINERAL OILS AND PRODUCTS OF THEIR DISTILLATION; BITUMINOUS SUBSTANCES; MINERAL WAXES</t>
  </si>
  <si>
    <t>28</t>
  </si>
  <si>
    <t>INORGANIC CHEMICALS; ORGANIC OR INORGANIC COMPOUNDS OF PRECIOUS METALS, OF RARE-EARTH METALS, OF RADIOACTIVE ELEMENTS OR OF ISOTOPES</t>
  </si>
  <si>
    <t>29</t>
  </si>
  <si>
    <t>ORGANIC CHEMICALS</t>
  </si>
  <si>
    <t>30</t>
  </si>
  <si>
    <t>PHARMACEUTICAL PRODUCTS</t>
  </si>
  <si>
    <t>FERTILIZERS</t>
  </si>
  <si>
    <t>32</t>
  </si>
  <si>
    <t>TANNING OR DYEING EXTRACTS; TANNINS AND DERIVATIVES; DYES, PIGMENTS AND OTHER COLORING MATTER; PAINTS AND VARNISHES; PUTTY AND OTHER MASTICS; INKS</t>
  </si>
  <si>
    <t>ESSENTIAL OILS AND RESINOIDS; PERFUMERY, COSMETIC OR TOILET PREPARATIONS</t>
  </si>
  <si>
    <t>34</t>
  </si>
  <si>
    <t>SOAP ETC.; LUBRICATING PRODUCTS; WAXES, POLISHING OR SCOURING PRODUCTS; CANDLES ETC., MODELING PASTES; DENTAL WAXES AND DENTAL PLASTER PREPARATIONS</t>
  </si>
  <si>
    <t>35</t>
  </si>
  <si>
    <t>ALBUMINOIDAL SUBSTANCES; MODIFIED STARCHES; GLUES; ENZYMES</t>
  </si>
  <si>
    <t>36</t>
  </si>
  <si>
    <t>EXPLOSIVES; PYROTECHNIC PRODUCTS; MATCHES; PYROPHORIC ALLOYS; CERTAIN COMBUSTIBLE PREPARATIONS</t>
  </si>
  <si>
    <t>37</t>
  </si>
  <si>
    <t>PHOTOGRAPHIC OR CINEMATOGRAPHIC GOODS</t>
  </si>
  <si>
    <t>38</t>
  </si>
  <si>
    <t>MISCELLANEOUS CHEMICAL PRODUCTS</t>
  </si>
  <si>
    <t>39</t>
  </si>
  <si>
    <t>PLASTICS AND ARTICLES THEREOF</t>
  </si>
  <si>
    <t>40</t>
  </si>
  <si>
    <t>RUBBER AND ARTICLES THEREOF</t>
  </si>
  <si>
    <t>41</t>
  </si>
  <si>
    <t>RAW HIDES AND SKINS (OTHER THAN FURSKINS) AND LEATHER</t>
  </si>
  <si>
    <t>42</t>
  </si>
  <si>
    <t>ARTICLES OF LEATHER; SADDLERY AND HARNESS; TRAVEL GOODS, HANDBAGS AND SIMILAR CONTAINERS; ARTICLES  OF GUT (OTHER THAN SILKWORM GUT)</t>
  </si>
  <si>
    <t>43</t>
  </si>
  <si>
    <t>FURSKINS AND ARTIFICIAL FUR; MANUFACTURES THEREOF</t>
  </si>
  <si>
    <t>44</t>
  </si>
  <si>
    <t>WOOD AND ARTICLES OF WOOD; WOOD CHARCOAL</t>
  </si>
  <si>
    <t>45</t>
  </si>
  <si>
    <t>CORK AND ARTICLES OF CORK</t>
  </si>
  <si>
    <t>46</t>
  </si>
  <si>
    <t>MANUFACTURES OF STRAW, ESPARTO OR OTHER PLAITING MATERIALS; BASKETWARE AND WICKERWORK</t>
  </si>
  <si>
    <t>47</t>
  </si>
  <si>
    <t>PULP OF WOOD OR OTHER FIBROUS CELLULOSIC MATERIAL; RECOVERED (WASTE AND SCRAP) PAPER AND PAPERBOARD</t>
  </si>
  <si>
    <t>48</t>
  </si>
  <si>
    <t>PAPER AND PAPERBOARD; ARTICLES OF PAPER PULP, PAPER OR PAPERBOARD</t>
  </si>
  <si>
    <t>49</t>
  </si>
  <si>
    <t>PRINTED BOOKS, NEWSPAPERS, PICTURES AND OTHER PRINTED PRODUCTS; MANUSCRIPTS, TYPESCRIPTS AND PLANS</t>
  </si>
  <si>
    <t>50</t>
  </si>
  <si>
    <t>SILK, INCLUDING YARNS AND WOVEN FABRICS THEREOF</t>
  </si>
  <si>
    <t>51</t>
  </si>
  <si>
    <t>WOOL AND FINE OR COARSE ANIMAL HAIR, INCLUDING YARNS AND WOVEN FABRICS THEREOF; HORSEHAIR YARN AND WOVEN FABRIC</t>
  </si>
  <si>
    <t>52</t>
  </si>
  <si>
    <t>COTTON, INCLUDING YARNS AND WOVEN FABRICS THEREOF</t>
  </si>
  <si>
    <t>53</t>
  </si>
  <si>
    <t>VEGETABLE TEXTILE FIBERS NESOI; YARNS AND WOVEN FABRICS OF VEGETABLE TEXTILE FIBERS NESOI AND PAPER</t>
  </si>
  <si>
    <t>54</t>
  </si>
  <si>
    <t>MANMADE FILAMENTS, INCLUDING YARNS AND WOVEN FABRICS THEREOF</t>
  </si>
  <si>
    <t>55</t>
  </si>
  <si>
    <t>MANMADE STAPLE FIBERS, INCLUDING YARNS AND WOVEN FABRICS THEREOF</t>
  </si>
  <si>
    <t>56</t>
  </si>
  <si>
    <t>WADDING, FELT AND NONWOVENS; SPECIAL YARNS; TWINE, CORDAGE, ROPES AND CABLES AND ARTICLES THEREOF</t>
  </si>
  <si>
    <t>57</t>
  </si>
  <si>
    <t>CARPETS AND OTHER TEXTILE FLOOR COVERINGS</t>
  </si>
  <si>
    <t>58</t>
  </si>
  <si>
    <t>SPECIAL WOVEN FABRICS; TUFTED TEXTILE FABRICS; LACE; TAPESTRIES; TRIMMINGS; EMBROIDERY</t>
  </si>
  <si>
    <t>59</t>
  </si>
  <si>
    <t>IMPREGNATED, COATED, COVERED OR LAMINATED TEXTILE FABRICS; TEXTILE ARTICLES SUITABLE FOR INDUSTRIAL USE</t>
  </si>
  <si>
    <t>60</t>
  </si>
  <si>
    <t>KNITTED OR CROCHETED FABRICS</t>
  </si>
  <si>
    <t>61</t>
  </si>
  <si>
    <t>ARTICLES OF APPAREL AND CLOTHING ACCESSORIES, KNITTED OR CROCHETED</t>
  </si>
  <si>
    <t>62</t>
  </si>
  <si>
    <t>ARTICLES OF APPAREL AND CLOTHING ACCESSORIES, NOT KNITTED OR CROCHETED</t>
  </si>
  <si>
    <t>63</t>
  </si>
  <si>
    <t>MADE-UP TEXTILE ARTICLES NESOI; NEEDLECRAFT SETS; WORN CLOTHING AND WORN TEXTILE ARTICLES; RAGS</t>
  </si>
  <si>
    <t>64</t>
  </si>
  <si>
    <t>FOOTWEAR, GAITERS AND THE LIKE; PARTS OF SUCH ARTICLES</t>
  </si>
  <si>
    <t>65</t>
  </si>
  <si>
    <t>HEADGEAR AND PARTS THEREOF</t>
  </si>
  <si>
    <t>66</t>
  </si>
  <si>
    <t>UMBRELLAS, SUN UMBRELLAS, WALKING-STICKS, SEAT-STICKS, WHIPS, RIDING-CROPS AND PARTS THEREOF</t>
  </si>
  <si>
    <t>67</t>
  </si>
  <si>
    <t>PREPARED FEATHERS AND DOWN AND ARTICLES THEREOF; ARTIFICIAL FLOWERS; ARTICLES OF HUMAN HAIR</t>
  </si>
  <si>
    <t>68</t>
  </si>
  <si>
    <t>ARTICLES OF STONE, PLASTER, CEMENT, ASBESTOS, MICA OR SIMILAR MATERIALS</t>
  </si>
  <si>
    <t>69</t>
  </si>
  <si>
    <t>CERAMIC PRODUCTS</t>
  </si>
  <si>
    <t>70</t>
  </si>
  <si>
    <t>GLASS AND GLASSWARE</t>
  </si>
  <si>
    <t>71</t>
  </si>
  <si>
    <t>NATURAL OR CULTURED PEARLS, PRECIOUS OR SEMIPRECIOUS STONES, PRECIOUS METALS; PRECIOUS METAL CLAD METALS, ARTICLES THEREOF; IMITATION JEWELRY; COIN</t>
  </si>
  <si>
    <t>72</t>
  </si>
  <si>
    <t>IRON AND STEEL</t>
  </si>
  <si>
    <t>73</t>
  </si>
  <si>
    <t>ARTICLES OF IRON OR STEEL</t>
  </si>
  <si>
    <t>74</t>
  </si>
  <si>
    <t>COPPER AND ARTICLES THEREOF</t>
  </si>
  <si>
    <t>75</t>
  </si>
  <si>
    <t>NICKEL AND ARTICLES THEREOF</t>
  </si>
  <si>
    <t>76</t>
  </si>
  <si>
    <t>ALUMINUM AND ARTICLES THEREOF</t>
  </si>
  <si>
    <t>78</t>
  </si>
  <si>
    <t>LEAD AND ARTICLES THEREOF</t>
  </si>
  <si>
    <t>79</t>
  </si>
  <si>
    <t>ZINC AND ARTICLES THEREOF</t>
  </si>
  <si>
    <t>80</t>
  </si>
  <si>
    <t>TIN AND ARTICLES THEREOF</t>
  </si>
  <si>
    <t>81</t>
  </si>
  <si>
    <t>BASE METALS NESOI; CERMETS; ARTICLES THEREOF</t>
  </si>
  <si>
    <t>82</t>
  </si>
  <si>
    <t>TOOLS, IMPLEMENTS, CUTLERY, SPOONS AND FORKS, OF BASE METAL; PARTS THEREOF OF BASE METAL</t>
  </si>
  <si>
    <t>83</t>
  </si>
  <si>
    <t>MISCELLANEOUS ARTICLES OF BASE METAL</t>
  </si>
  <si>
    <t>84</t>
  </si>
  <si>
    <t>NUCLEAR REACTORS, BOILERS, MACHINERY AND MECHANICAL APPLIANCES; PARTS THEREOF</t>
  </si>
  <si>
    <t>85</t>
  </si>
  <si>
    <t>ELECTRICAL MACHINERY AND EQUIPMENT AND PARTS THEREOF; SOUND RECORDERS AND REPRODUCERS, TELEVISION RECORDERS AND REPRODUCERS, PARTS AND ACCESSORIES</t>
  </si>
  <si>
    <t>86</t>
  </si>
  <si>
    <t>RAILWAY OR TRAMWAY LOCOMOTIVES, ROLLING STOCK, TRACK FIXTURES AND FITTINGS, AND PARTS THEREOF; MECHANICAL ETC. TRAFFIC SIGNAL EQUIPMENT OF ALL KINDS</t>
  </si>
  <si>
    <t>87</t>
  </si>
  <si>
    <t>VEHICLES, OTHER THAN RAILWAY OR TRAMWAY ROLLING STOCK, AND PARTS AND ACCESSORIES THEREOF</t>
  </si>
  <si>
    <t>88</t>
  </si>
  <si>
    <t>AIRCRAFT, SPACECRAFT, AND PARTS THEREOF</t>
  </si>
  <si>
    <t>89</t>
  </si>
  <si>
    <t>SHIPS, BOATS AND FLOATING STRUCTURES</t>
  </si>
  <si>
    <t>90</t>
  </si>
  <si>
    <t>OPTICAL, PHOTOGRAPHIC, CINEMATOGRAPHIC, MEASURING, CHECKING, PRECISION, MEDICAL OR SURGICAL INSTRUMENTS AND APPARATUS; PARTS AND ACCESSORIES THEREOF</t>
  </si>
  <si>
    <t>91</t>
  </si>
  <si>
    <t>CLOCKS AND WATCHES AND PARTS THEREOF</t>
  </si>
  <si>
    <t>92</t>
  </si>
  <si>
    <t>MUSICAL INSTRUMENTS; PARTS AND ACCESSORIES THEREOF</t>
  </si>
  <si>
    <t>93</t>
  </si>
  <si>
    <t>ARMS AND AMMUNITION; PARTS AND ACCESSORIES THEREOF</t>
  </si>
  <si>
    <t>94</t>
  </si>
  <si>
    <t>FURNITURE; BEDDING, CUSHIONS ETC.; LAMPS AND LIGHTING FITTINGS NESOI; ILLUMINATED SIGNS, NAMEPLATES AND THE LIKE; PREFABRICATED BUILDINGS</t>
  </si>
  <si>
    <t>95</t>
  </si>
  <si>
    <t>TOYS, GAMES AND SPORTS EQUIPMENT; PARTS AND ACCESSORIES THEREOF</t>
  </si>
  <si>
    <t>96</t>
  </si>
  <si>
    <t>MISCELLANEOUS MANUFACTURED ARTICLES</t>
  </si>
  <si>
    <t>97</t>
  </si>
  <si>
    <t>WORKS OF ART, COLLECTORS' PIECES AND ANTIQUES</t>
  </si>
  <si>
    <t>98</t>
  </si>
  <si>
    <t>SPECIAL CLASSIFICATION PROVISIONS, NESOI</t>
  </si>
  <si>
    <t>99</t>
  </si>
  <si>
    <t>SPECIAL IMPORT REPORTING PROVISIONS, NESOI</t>
  </si>
  <si>
    <t xml:space="preserve">Total: </t>
  </si>
  <si>
    <t/>
  </si>
  <si>
    <t>7,087,771,788</t>
  </si>
  <si>
    <t>6,757,419,832</t>
  </si>
  <si>
    <t>12,990,398,492</t>
  </si>
  <si>
    <t>19,285,644,610</t>
  </si>
  <si>
    <t>24,183,736,439</t>
  </si>
  <si>
    <t>23,621,286,323</t>
  </si>
  <si>
    <t>28,085,040,333</t>
  </si>
  <si>
    <t>0</t>
  </si>
  <si>
    <t>Tariff revenue as a percentage of CIF imports, Apr-Aug 2024</t>
  </si>
  <si>
    <t>Tariff revenue as a percentage of CIF imports, Apr-Aug 2025</t>
  </si>
  <si>
    <t>Difference between 2024 and 2025 tariff revenue as a percentage of CIF imports, Apr-Aug (percentage points)</t>
  </si>
  <si>
    <t>Annualized 2025 imports, $millions</t>
  </si>
  <si>
    <t>Calculated savings, $millions</t>
  </si>
  <si>
    <t>Country</t>
  </si>
  <si>
    <t>Total cumulative estimated tariff revenue in Jan-Jul 2025, $dollars</t>
  </si>
  <si>
    <t>Total cumulative import value in Jan-Jul 2025, $dollars</t>
  </si>
  <si>
    <t>Cumulative estimated tariff revenue from the exempted food products in Jan-Jul 2025, $dollars</t>
  </si>
  <si>
    <t>Cumulative estimated import value of the exempted food products in Jan-Jul 2025, $dollars</t>
  </si>
  <si>
    <t>Cumulative estimated tariff revenue from the exempted food products, divided by the total tariff revenue collected from all imports in Jan-Jul 2025 (billions of dollars)</t>
  </si>
  <si>
    <t>category</t>
  </si>
  <si>
    <t>total_cald24</t>
  </si>
  <si>
    <t>total_cif24</t>
  </si>
  <si>
    <t>rate24</t>
  </si>
  <si>
    <t>rate25</t>
  </si>
  <si>
    <t>diff</t>
  </si>
  <si>
    <t>banana</t>
  </si>
  <si>
    <t>coffee</t>
  </si>
  <si>
    <t>nuts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</si>
</sst>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_(* #,##0_);_(* \(#,##0\);_(* &quot;-&quot;??_);_(@_)"/>
  </numFmts>
  <fonts count="5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2" fillId="0" borderId="1" xfId="0" applyFont="1" applyBorder="1"/>
    <xf numFmtId="49" fontId="4" fillId="0" borderId="0" xfId="3" applyNumberFormat="1" applyFont="1" applyAlignment="1">
      <alignment horizontal="center"/>
    </xf>
    <xf numFmtId="0" fontId="3" fillId="0" borderId="0" xfId="3"/>
    <xf numFmtId="1" fontId="3" fillId="0" borderId="0" xfId="3" applyNumberFormat="1"/>
    <xf numFmtId="49" fontId="3" fillId="0" borderId="0" xfId="3" applyNumberFormat="1"/>
    <xf numFmtId="2" fontId="3" fillId="0" borderId="0" xfId="3" applyNumberFormat="1"/>
    <xf numFmtId="0" fontId="2" fillId="0" borderId="0" xfId="0" applyFont="1"/>
    <xf numFmtId="164" fontId="2" fillId="0" borderId="1" xfId="2" applyNumberFormat="1" applyFont="1" applyBorder="1"/>
    <xf numFmtId="165" fontId="2" fillId="0" borderId="1" xfId="1" applyNumberFormat="1" applyFont="1" applyBorder="1"/>
    <xf numFmtId="166" fontId="0" fillId="0" borderId="0" xfId="0" applyNumberFormat="1"/>
    <xf numFmtId="0" fontId="0" fillId="0" borderId="1" xfId="0" applyBorder="1"/>
    <xf numFmtId="9" fontId="0" fillId="0" borderId="1" xfId="2" applyFont="1" applyBorder="1"/>
    <xf numFmtId="166" fontId="2" fillId="0" borderId="1" xfId="1" applyNumberFormat="1" applyFont="1" applyBorder="1"/>
    <xf numFmtId="0" fontId="0" fillId="0" borderId="2" xfId="0" applyBorder="1"/>
    <xf numFmtId="0" fontId="2" fillId="0" borderId="1" xfId="0" applyFont="1" applyBorder="1" applyAlignment="1">
      <alignment vertical="center"/>
    </xf>
    <xf numFmtId="9" fontId="2" fillId="0" borderId="1" xfId="2" applyFont="1" applyBorder="1"/>
    <xf numFmtId="166" fontId="0" fillId="0" borderId="1" xfId="1" applyNumberFormat="1" applyFont="1" applyBorder="1"/>
    <xf numFmtId="0" fontId="2" fillId="0" borderId="1" xfId="0" applyFont="1" applyBorder="1" applyAlignment="1">
      <alignment vertical="center" wrapText="1"/>
    </xf>
  </cellXfs>
  <cellStyles count="4">
    <cellStyle name="Comma" xfId="1" builtinId="3"/>
    <cellStyle name="Normal" xfId="0" builtinId="0"/>
    <cellStyle name="Normal 2" xfId="3" xr:uid="{467F4CF5-C0C9-41A6-978C-DEC119BC0FD9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opLeftCell="B1" workbookViewId="0">
      <selection activeCell="G6" sqref="G6"/>
    </sheetView>
  </sheetViews>
  <sheetFormatPr defaultColWidth="11.5546875" defaultRowHeight="14.4" x14ac:dyDescent="0.3"/>
  <cols>
    <col min="3" max="3" width="19.88671875" customWidth="1"/>
    <col min="4" max="4" width="20.6640625" customWidth="1"/>
    <col min="5" max="5" width="21.88671875" customWidth="1"/>
    <col min="6" max="6" width="20" customWidth="1"/>
    <col min="7" max="7" width="19.21875" customWidth="1"/>
  </cols>
  <sheetData>
    <row r="1" spans="1:9" ht="69" x14ac:dyDescent="0.3">
      <c r="A1" s="7" t="s">
        <v>0</v>
      </c>
      <c r="B1" s="18" t="s">
        <v>258</v>
      </c>
      <c r="C1" s="18" t="s">
        <v>467</v>
      </c>
      <c r="D1" s="18" t="s">
        <v>468</v>
      </c>
      <c r="E1" s="18" t="s">
        <v>469</v>
      </c>
      <c r="F1" s="18" t="s">
        <v>470</v>
      </c>
      <c r="G1" s="18" t="s">
        <v>471</v>
      </c>
      <c r="H1" t="s">
        <v>1</v>
      </c>
      <c r="I1" t="s">
        <v>2</v>
      </c>
    </row>
    <row r="2" spans="1:9" x14ac:dyDescent="0.3">
      <c r="A2" s="7" t="s">
        <v>3</v>
      </c>
      <c r="B2" s="1" t="str">
        <f>PROPER(INDEX(Sheet1!$C$4:$C$101,MATCH(figure1!$A2,Sheet1!$B$4:$B$101,0)))</f>
        <v>Meat And Edible Meat Offal</v>
      </c>
      <c r="C2" s="8">
        <v>3.1731759390038E-2</v>
      </c>
      <c r="D2" s="8">
        <v>9.8518287737175095E-2</v>
      </c>
      <c r="E2" s="8">
        <v>6.6786528347137095E-2</v>
      </c>
      <c r="F2" s="13">
        <f>I2/10^6</f>
        <v>14214.277467</v>
      </c>
      <c r="G2" s="13">
        <f>E2*F2</f>
        <v>949.32224498386756</v>
      </c>
      <c r="H2">
        <v>9476184978</v>
      </c>
      <c r="I2">
        <v>14214277467</v>
      </c>
    </row>
    <row r="3" spans="1:9" x14ac:dyDescent="0.3">
      <c r="A3" s="7" t="s">
        <v>4</v>
      </c>
      <c r="B3" s="1" t="str">
        <f>PROPER(INDEX(Sheet1!$C$4:$C$101,MATCH(figure1!$A3,Sheet1!$B$4:$B$101,0)))</f>
        <v>Edible Vegetables And Certain Roots And Tubers</v>
      </c>
      <c r="C3" s="8">
        <v>1.3051524299856E-3</v>
      </c>
      <c r="D3" s="8">
        <v>9.3676760708719699E-3</v>
      </c>
      <c r="E3" s="8">
        <v>8.0625236408863703E-3</v>
      </c>
      <c r="F3" s="13">
        <f t="shared" ref="F3:F18" si="0">I3/10^6</f>
        <v>3572.5053975000001</v>
      </c>
      <c r="G3" s="13">
        <f t="shared" ref="G3:G18" si="1">E3*F3</f>
        <v>28.803409224537909</v>
      </c>
      <c r="H3">
        <v>2381670265</v>
      </c>
      <c r="I3">
        <v>3572505397.5</v>
      </c>
    </row>
    <row r="4" spans="1:9" x14ac:dyDescent="0.3">
      <c r="A4" s="7" t="s">
        <v>5</v>
      </c>
      <c r="B4" s="1" t="str">
        <f>PROPER(INDEX(Sheet1!$C$4:$C$101,MATCH(figure1!$A4,Sheet1!$B$4:$B$101,0)))</f>
        <v>Edible Fruit And Nuts; Peel Of Citrus Fruit Or Melons</v>
      </c>
      <c r="C4" s="8">
        <v>1.6754636888939799E-3</v>
      </c>
      <c r="D4" s="8">
        <v>4.6087059143825299E-2</v>
      </c>
      <c r="E4" s="8">
        <v>4.4411595454931403E-2</v>
      </c>
      <c r="F4" s="13">
        <f t="shared" si="0"/>
        <v>14065.744119000001</v>
      </c>
      <c r="G4" s="13">
        <f t="shared" si="1"/>
        <v>624.68213758560853</v>
      </c>
      <c r="H4">
        <v>9377162746</v>
      </c>
      <c r="I4">
        <v>14065744119</v>
      </c>
    </row>
    <row r="5" spans="1:9" x14ac:dyDescent="0.3">
      <c r="A5" s="7" t="s">
        <v>6</v>
      </c>
      <c r="B5" s="1" t="str">
        <f>PROPER(INDEX(Sheet1!$C$4:$C$101,MATCH(figure1!$A5,Sheet1!$B$4:$B$101,0)))</f>
        <v>Coffee, Tea, Mate And Spices</v>
      </c>
      <c r="C5" s="8">
        <v>2.2161029918903001E-3</v>
      </c>
      <c r="D5" s="8">
        <v>7.51757144448916E-2</v>
      </c>
      <c r="E5" s="8">
        <v>7.2959611453001297E-2</v>
      </c>
      <c r="F5" s="13">
        <f t="shared" si="0"/>
        <v>16415.679745500001</v>
      </c>
      <c r="G5" s="13">
        <f t="shared" si="1"/>
        <v>1197.6816159685834</v>
      </c>
      <c r="H5">
        <v>10943786497</v>
      </c>
      <c r="I5">
        <v>16415679745.5</v>
      </c>
    </row>
    <row r="6" spans="1:9" x14ac:dyDescent="0.3">
      <c r="A6" s="7" t="s">
        <v>7</v>
      </c>
      <c r="B6" s="1" t="str">
        <f>PROPER(INDEX(Sheet1!$C$4:$C$101,MATCH(figure1!$A6,Sheet1!$B$4:$B$101,0)))</f>
        <v>Cereals</v>
      </c>
      <c r="C6" s="8">
        <v>5.1870780313050197E-4</v>
      </c>
      <c r="D6" s="8">
        <v>3.2836626985584799E-3</v>
      </c>
      <c r="E6" s="8">
        <v>2.7649548954279701E-3</v>
      </c>
      <c r="F6" s="13">
        <f t="shared" si="0"/>
        <v>35.355432</v>
      </c>
      <c r="G6" s="9">
        <f t="shared" si="1"/>
        <v>9.7756174788370703E-2</v>
      </c>
      <c r="H6">
        <v>23570288</v>
      </c>
      <c r="I6">
        <v>35355432</v>
      </c>
    </row>
    <row r="7" spans="1:9" x14ac:dyDescent="0.3">
      <c r="A7" s="7" t="s">
        <v>8</v>
      </c>
      <c r="B7" s="1" t="str">
        <f>PROPER(INDEX(Sheet1!$C$4:$C$101,MATCH(figure1!$A7,Sheet1!$B$4:$B$101,0)))</f>
        <v>Milling Industry Products; Malt; Starches; Inulin; Wheat Gluten</v>
      </c>
      <c r="C7" s="8">
        <v>3.0984491178287299E-3</v>
      </c>
      <c r="D7" s="8">
        <v>6.6634178603503499E-2</v>
      </c>
      <c r="E7" s="8">
        <v>6.3535729485674805E-2</v>
      </c>
      <c r="F7" s="13">
        <f t="shared" si="0"/>
        <v>214.64094750000001</v>
      </c>
      <c r="G7" s="13">
        <f t="shared" si="1"/>
        <v>13.637369176908928</v>
      </c>
      <c r="H7">
        <v>143093965</v>
      </c>
      <c r="I7">
        <v>214640947.5</v>
      </c>
    </row>
    <row r="8" spans="1:9" x14ac:dyDescent="0.3">
      <c r="A8" s="7" t="s">
        <v>9</v>
      </c>
      <c r="B8" s="1" t="str">
        <f>PROPER(INDEX(Sheet1!$C$4:$C$101,MATCH(figure1!$A8,Sheet1!$B$4:$B$101,0)))</f>
        <v>Oil Seeds And Oleaginous Fruits; Miscellaneous Grains, Seeds And Fruits; Industrial Or Medicinal Plants; Straw And Fodder</v>
      </c>
      <c r="C8" s="8">
        <v>1.75759365528439E-4</v>
      </c>
      <c r="D8" s="8">
        <v>7.2403073071786894E-2</v>
      </c>
      <c r="E8" s="8">
        <v>7.22273137062584E-2</v>
      </c>
      <c r="F8" s="13">
        <f t="shared" si="0"/>
        <v>17.828575499999999</v>
      </c>
      <c r="G8" s="13">
        <f t="shared" si="1"/>
        <v>1.2877101155742128</v>
      </c>
      <c r="H8">
        <v>11885717</v>
      </c>
      <c r="I8">
        <v>17828575.5</v>
      </c>
    </row>
    <row r="9" spans="1:9" x14ac:dyDescent="0.3">
      <c r="A9" s="7" t="s">
        <v>10</v>
      </c>
      <c r="B9" s="1" t="str">
        <f>PROPER(INDEX(Sheet1!$C$4:$C$101,MATCH(figure1!$A9,Sheet1!$B$4:$B$101,0)))</f>
        <v>Vegetable Plaiting Materials And Vegetable Products, Nesoi</v>
      </c>
      <c r="C9" s="8">
        <v>1.30793115968357E-2</v>
      </c>
      <c r="D9" s="8">
        <v>6.8169202878089294E-2</v>
      </c>
      <c r="E9" s="8">
        <v>5.5089891281253599E-2</v>
      </c>
      <c r="F9" s="13">
        <f t="shared" si="0"/>
        <v>168.605301</v>
      </c>
      <c r="G9" s="13">
        <f t="shared" si="1"/>
        <v>9.2884477015330393</v>
      </c>
      <c r="H9">
        <v>112403534</v>
      </c>
      <c r="I9">
        <v>168605301</v>
      </c>
    </row>
    <row r="10" spans="1:9" x14ac:dyDescent="0.3">
      <c r="A10" s="7" t="s">
        <v>11</v>
      </c>
      <c r="B10" s="1" t="str">
        <f>PROPER(INDEX(Sheet1!$C$4:$C$101,MATCH(figure1!$A10,Sheet1!$B$4:$B$101,0)))</f>
        <v>Animal Or Vegetable Fats And Oils And Their Cleavage Products; Prepared Edible Fats; Animal Or Vegetable Waxes</v>
      </c>
      <c r="C10" s="8">
        <v>2.33210582531835E-4</v>
      </c>
      <c r="D10" s="8">
        <v>7.1146571062271902E-2</v>
      </c>
      <c r="E10" s="8">
        <v>7.0913360479740006E-2</v>
      </c>
      <c r="F10" s="13">
        <f t="shared" si="0"/>
        <v>1067.1914850000001</v>
      </c>
      <c r="G10" s="13">
        <f t="shared" si="1"/>
        <v>75.67813447671405</v>
      </c>
      <c r="H10">
        <v>711460990</v>
      </c>
      <c r="I10">
        <v>1067191485</v>
      </c>
    </row>
    <row r="11" spans="1:9" x14ac:dyDescent="0.3">
      <c r="A11" s="7" t="s">
        <v>12</v>
      </c>
      <c r="B11" s="1" t="str">
        <f>PROPER(INDEX(Sheet1!$C$4:$C$101,MATCH(figure1!$A11,Sheet1!$B$4:$B$101,0)))</f>
        <v>Edible Preparations Of Meat, Fish, Crustaceans, Molluscs Or Other Aquatic Invertebrates</v>
      </c>
      <c r="C11" s="8">
        <v>1.10769095010534E-2</v>
      </c>
      <c r="D11" s="8">
        <v>9.2378161967458294E-2</v>
      </c>
      <c r="E11" s="8">
        <v>8.1301252466404905E-2</v>
      </c>
      <c r="F11" s="13">
        <f t="shared" si="0"/>
        <v>679.52196149999997</v>
      </c>
      <c r="G11" s="13">
        <f t="shared" si="1"/>
        <v>55.24598654837817</v>
      </c>
      <c r="H11">
        <v>453014641</v>
      </c>
      <c r="I11">
        <v>679521961.5</v>
      </c>
    </row>
    <row r="12" spans="1:9" x14ac:dyDescent="0.3">
      <c r="A12" s="7" t="s">
        <v>13</v>
      </c>
      <c r="B12" s="1" t="str">
        <f>PROPER(INDEX(Sheet1!$C$4:$C$101,MATCH(figure1!$A12,Sheet1!$B$4:$B$101,0)))</f>
        <v>Cocoa And Cocoa Preparations</v>
      </c>
      <c r="C12" s="8">
        <v>1.5257909564290499E-4</v>
      </c>
      <c r="D12" s="8">
        <v>6.6315708217212804E-2</v>
      </c>
      <c r="E12" s="8">
        <v>6.6163129121569894E-2</v>
      </c>
      <c r="F12" s="13">
        <f t="shared" si="0"/>
        <v>8701.9005914999998</v>
      </c>
      <c r="G12" s="13">
        <f t="shared" si="1"/>
        <v>575.74497243847998</v>
      </c>
      <c r="H12">
        <v>5801267061</v>
      </c>
      <c r="I12">
        <v>8701900591.5</v>
      </c>
    </row>
    <row r="13" spans="1:9" x14ac:dyDescent="0.3">
      <c r="A13" s="7" t="s">
        <v>14</v>
      </c>
      <c r="B13" s="1" t="str">
        <f>PROPER(INDEX(Sheet1!$C$4:$C$101,MATCH(figure1!$A13,Sheet1!$B$4:$B$101,0)))</f>
        <v>Preparations Of Cereals, Flour, Starch Or Milk; Bakers' Wares</v>
      </c>
      <c r="C13" s="8">
        <v>3.89890059339861E-3</v>
      </c>
      <c r="D13" s="8">
        <v>2.9707919402596001E-2</v>
      </c>
      <c r="E13" s="8">
        <v>2.58090188091974E-2</v>
      </c>
      <c r="F13" s="13">
        <f t="shared" si="0"/>
        <v>7573.8621599999997</v>
      </c>
      <c r="G13" s="13">
        <f t="shared" si="1"/>
        <v>195.47395094570842</v>
      </c>
      <c r="H13">
        <v>5049241440</v>
      </c>
      <c r="I13">
        <v>7573862160</v>
      </c>
    </row>
    <row r="14" spans="1:9" x14ac:dyDescent="0.3">
      <c r="A14" s="7" t="s">
        <v>15</v>
      </c>
      <c r="B14" s="1" t="str">
        <f>PROPER(INDEX(Sheet1!$C$4:$C$101,MATCH(figure1!$A14,Sheet1!$B$4:$B$101,0)))</f>
        <v>Preparations Of Vegetables, Fruit, Nuts, Or Other Parts Of Plants</v>
      </c>
      <c r="C14" s="8">
        <v>2.7560245499331198E-2</v>
      </c>
      <c r="D14" s="8">
        <v>7.9120054559040406E-2</v>
      </c>
      <c r="E14" s="8">
        <v>5.1559809059709201E-2</v>
      </c>
      <c r="F14" s="13">
        <f t="shared" si="0"/>
        <v>5311.3292565000002</v>
      </c>
      <c r="G14" s="13">
        <f t="shared" si="1"/>
        <v>273.85112231838724</v>
      </c>
      <c r="H14">
        <v>3540886171</v>
      </c>
      <c r="I14">
        <v>5311329256.5</v>
      </c>
    </row>
    <row r="15" spans="1:9" x14ac:dyDescent="0.3">
      <c r="A15" s="7" t="s">
        <v>16</v>
      </c>
      <c r="B15" s="1" t="str">
        <f>PROPER(INDEX(Sheet1!$C$4:$C$101,MATCH(figure1!$A15,Sheet1!$B$4:$B$101,0)))</f>
        <v>Miscellaneous Edible Preparations</v>
      </c>
      <c r="C15" s="8">
        <v>2.45259626937861E-2</v>
      </c>
      <c r="D15" s="8">
        <v>9.0820372962596693E-2</v>
      </c>
      <c r="E15" s="8">
        <v>6.6294410268810597E-2</v>
      </c>
      <c r="F15" s="13">
        <f t="shared" si="0"/>
        <v>7096.529571</v>
      </c>
      <c r="G15" s="13">
        <f t="shared" si="1"/>
        <v>470.46024286462045</v>
      </c>
      <c r="H15">
        <v>4731019714</v>
      </c>
      <c r="I15">
        <v>7096529571</v>
      </c>
    </row>
    <row r="16" spans="1:9" x14ac:dyDescent="0.3">
      <c r="A16" s="7" t="s">
        <v>17</v>
      </c>
      <c r="B16" s="1" t="str">
        <f>PROPER(INDEX(Sheet1!$C$4:$C$101,MATCH(figure1!$A16,Sheet1!$B$4:$B$101,0)))</f>
        <v>Beverages, Spirits And Vinegar</v>
      </c>
      <c r="C16" s="8">
        <v>1.8104919173700801E-2</v>
      </c>
      <c r="D16" s="8">
        <v>4.3053002763822498E-2</v>
      </c>
      <c r="E16" s="8">
        <v>2.4948083590121701E-2</v>
      </c>
      <c r="F16" s="13">
        <f t="shared" si="0"/>
        <v>3.2096325000000001</v>
      </c>
      <c r="G16" s="9">
        <f t="shared" si="1"/>
        <v>8.0074179903571296E-2</v>
      </c>
      <c r="H16">
        <v>2139755</v>
      </c>
      <c r="I16">
        <v>3209632.5</v>
      </c>
    </row>
    <row r="17" spans="1:9" x14ac:dyDescent="0.3">
      <c r="A17" s="7" t="s">
        <v>18</v>
      </c>
      <c r="B17" s="1" t="str">
        <f>PROPER(INDEX(Sheet1!$C$4:$C$101,MATCH(figure1!$A17,Sheet1!$B$4:$B$101,0)))</f>
        <v>Fertilizers</v>
      </c>
      <c r="C17" s="8">
        <v>1.02022040931934E-3</v>
      </c>
      <c r="D17" s="8">
        <v>1.7061583402771099E-2</v>
      </c>
      <c r="E17" s="8">
        <v>1.60413629934518E-2</v>
      </c>
      <c r="F17" s="13">
        <f t="shared" si="0"/>
        <v>5826.8121524999997</v>
      </c>
      <c r="G17" s="13">
        <f t="shared" si="1"/>
        <v>93.470008832908718</v>
      </c>
      <c r="H17">
        <v>3884541435</v>
      </c>
      <c r="I17">
        <v>5826812152.5</v>
      </c>
    </row>
    <row r="18" spans="1:9" x14ac:dyDescent="0.3">
      <c r="A18" s="7" t="s">
        <v>19</v>
      </c>
      <c r="B18" s="1" t="str">
        <f>PROPER(INDEX(Sheet1!$C$4:$C$101,MATCH(figure1!$A18,Sheet1!$B$4:$B$101,0)))</f>
        <v>Essential Oils And Resinoids; Perfumery, Cosmetic Or Toilet Preparations</v>
      </c>
      <c r="C18" s="8">
        <v>8.8963293522442907E-3</v>
      </c>
      <c r="D18" s="8">
        <v>9.8974301377375895E-2</v>
      </c>
      <c r="E18" s="8">
        <v>9.0077972025131695E-2</v>
      </c>
      <c r="F18" s="13">
        <f t="shared" si="0"/>
        <v>375.46742399999999</v>
      </c>
      <c r="G18" s="13">
        <f t="shared" si="1"/>
        <v>33.82134411542026</v>
      </c>
      <c r="H18">
        <v>250311616</v>
      </c>
      <c r="I18">
        <v>375467424</v>
      </c>
    </row>
    <row r="20" spans="1:9" x14ac:dyDescent="0.3">
      <c r="F20" s="10">
        <f>SUM(F2:F18)</f>
        <v>85340.461219500023</v>
      </c>
      <c r="G20" s="10">
        <f>SUM(G2:G18)</f>
        <v>4598.6265276519243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5"/>
  <sheetViews>
    <sheetView zoomScale="105" workbookViewId="0">
      <selection activeCell="G5" sqref="G5"/>
    </sheetView>
  </sheetViews>
  <sheetFormatPr defaultColWidth="11.5546875" defaultRowHeight="14.4" x14ac:dyDescent="0.3"/>
  <cols>
    <col min="1" max="1" width="11.5546875" style="11"/>
    <col min="2" max="2" width="16.21875" style="11" bestFit="1" customWidth="1"/>
    <col min="3" max="3" width="17.44140625" style="11" bestFit="1" customWidth="1"/>
    <col min="4" max="4" width="15.21875" style="11" bestFit="1" customWidth="1"/>
    <col min="5" max="5" width="16.88671875" style="11" bestFit="1" customWidth="1"/>
    <col min="6" max="6" width="38.33203125" style="11" customWidth="1"/>
  </cols>
  <sheetData>
    <row r="1" spans="1:6" x14ac:dyDescent="0.3">
      <c r="A1" s="14" t="s">
        <v>20</v>
      </c>
      <c r="B1" s="14" t="s">
        <v>21</v>
      </c>
      <c r="C1" s="14" t="s">
        <v>1</v>
      </c>
      <c r="D1" s="14" t="s">
        <v>22</v>
      </c>
      <c r="E1" s="14" t="s">
        <v>23</v>
      </c>
      <c r="F1" s="14" t="s">
        <v>24</v>
      </c>
    </row>
    <row r="2" spans="1:6" ht="82.8" x14ac:dyDescent="0.3">
      <c r="A2" s="15" t="s">
        <v>472</v>
      </c>
      <c r="B2" s="18" t="s">
        <v>473</v>
      </c>
      <c r="C2" s="18" t="s">
        <v>474</v>
      </c>
      <c r="D2" s="18" t="s">
        <v>475</v>
      </c>
      <c r="E2" s="18" t="s">
        <v>476</v>
      </c>
      <c r="F2" s="18" t="s">
        <v>477</v>
      </c>
    </row>
    <row r="3" spans="1:6" x14ac:dyDescent="0.3">
      <c r="A3" s="1" t="s">
        <v>25</v>
      </c>
      <c r="B3" s="13">
        <v>22499</v>
      </c>
      <c r="C3" s="13">
        <v>309778</v>
      </c>
      <c r="D3" s="13">
        <v>22499</v>
      </c>
      <c r="E3" s="13">
        <v>256920</v>
      </c>
      <c r="F3" s="16">
        <v>1</v>
      </c>
    </row>
    <row r="4" spans="1:6" x14ac:dyDescent="0.3">
      <c r="A4" s="1" t="s">
        <v>26</v>
      </c>
      <c r="B4" s="13">
        <v>2094689</v>
      </c>
      <c r="C4" s="13">
        <v>31955077</v>
      </c>
      <c r="D4" s="13">
        <v>2078993</v>
      </c>
      <c r="E4" s="13">
        <v>30935109</v>
      </c>
      <c r="F4" s="16">
        <v>0.99250676353387102</v>
      </c>
    </row>
    <row r="5" spans="1:6" x14ac:dyDescent="0.3">
      <c r="A5" s="1" t="s">
        <v>27</v>
      </c>
      <c r="B5" s="13">
        <v>186627</v>
      </c>
      <c r="C5" s="13">
        <v>2718403</v>
      </c>
      <c r="D5" s="13">
        <v>181258</v>
      </c>
      <c r="E5" s="13">
        <v>2674267</v>
      </c>
      <c r="F5" s="16">
        <v>0.97123138666966702</v>
      </c>
    </row>
    <row r="6" spans="1:6" x14ac:dyDescent="0.3">
      <c r="A6" s="1" t="s">
        <v>28</v>
      </c>
      <c r="B6" s="13">
        <v>40885243</v>
      </c>
      <c r="C6" s="13">
        <v>852296837</v>
      </c>
      <c r="D6" s="13">
        <v>39483568</v>
      </c>
      <c r="E6" s="13">
        <v>679384923</v>
      </c>
      <c r="F6" s="16">
        <v>0.96571684800797197</v>
      </c>
    </row>
    <row r="7" spans="1:6" x14ac:dyDescent="0.3">
      <c r="A7" s="1" t="s">
        <v>29</v>
      </c>
      <c r="B7" s="13">
        <v>6999998</v>
      </c>
      <c r="C7" s="13">
        <v>108221356</v>
      </c>
      <c r="D7" s="13">
        <v>6752380</v>
      </c>
      <c r="E7" s="13">
        <v>101561678</v>
      </c>
      <c r="F7" s="16">
        <v>0.96462598989313997</v>
      </c>
    </row>
    <row r="8" spans="1:6" x14ac:dyDescent="0.3">
      <c r="A8" s="1" t="s">
        <v>30</v>
      </c>
      <c r="B8" s="13">
        <v>4775283</v>
      </c>
      <c r="C8" s="13">
        <v>130177546</v>
      </c>
      <c r="D8" s="13">
        <v>4508469</v>
      </c>
      <c r="E8" s="13">
        <v>89542684</v>
      </c>
      <c r="F8" s="16">
        <v>0.94412603399631001</v>
      </c>
    </row>
    <row r="9" spans="1:6" x14ac:dyDescent="0.3">
      <c r="A9" s="1" t="s">
        <v>31</v>
      </c>
      <c r="B9" s="13">
        <v>706936</v>
      </c>
      <c r="C9" s="13">
        <v>22070847</v>
      </c>
      <c r="D9" s="13">
        <v>663896</v>
      </c>
      <c r="E9" s="13">
        <v>6752828</v>
      </c>
      <c r="F9" s="16">
        <v>0.93911754387950297</v>
      </c>
    </row>
    <row r="10" spans="1:6" x14ac:dyDescent="0.3">
      <c r="A10" s="1" t="s">
        <v>32</v>
      </c>
      <c r="B10" s="13">
        <v>16666</v>
      </c>
      <c r="C10" s="13">
        <v>956341</v>
      </c>
      <c r="D10" s="13">
        <v>15565</v>
      </c>
      <c r="E10" s="13">
        <v>902971</v>
      </c>
      <c r="F10" s="16">
        <v>0.93393735749429996</v>
      </c>
    </row>
    <row r="11" spans="1:6" x14ac:dyDescent="0.3">
      <c r="A11" s="1" t="s">
        <v>33</v>
      </c>
      <c r="B11" s="13">
        <v>18777312</v>
      </c>
      <c r="C11" s="13">
        <v>625694342</v>
      </c>
      <c r="D11" s="13">
        <v>17115304</v>
      </c>
      <c r="E11" s="13">
        <v>332419844</v>
      </c>
      <c r="F11" s="16">
        <v>0.91148850272073001</v>
      </c>
    </row>
    <row r="12" spans="1:6" x14ac:dyDescent="0.3">
      <c r="A12" s="1" t="s">
        <v>34</v>
      </c>
      <c r="B12" s="13">
        <v>121512726</v>
      </c>
      <c r="C12" s="13">
        <v>731610053</v>
      </c>
      <c r="D12" s="13">
        <v>105260352</v>
      </c>
      <c r="E12" s="13">
        <v>420257007</v>
      </c>
      <c r="F12" s="16">
        <v>0.86624961405277001</v>
      </c>
    </row>
    <row r="13" spans="1:6" x14ac:dyDescent="0.3">
      <c r="A13" s="1" t="s">
        <v>35</v>
      </c>
      <c r="B13" s="13">
        <v>38794192</v>
      </c>
      <c r="C13" s="13">
        <v>208134978</v>
      </c>
      <c r="D13" s="13">
        <v>33363115</v>
      </c>
      <c r="E13" s="13">
        <v>109490704</v>
      </c>
      <c r="F13" s="16">
        <v>0.860002832382744</v>
      </c>
    </row>
    <row r="14" spans="1:6" x14ac:dyDescent="0.3">
      <c r="A14" s="1" t="s">
        <v>36</v>
      </c>
      <c r="B14" s="13">
        <v>464165</v>
      </c>
      <c r="C14" s="13">
        <v>18093120</v>
      </c>
      <c r="D14" s="13">
        <v>385589</v>
      </c>
      <c r="E14" s="13">
        <v>8370401</v>
      </c>
      <c r="F14" s="16">
        <v>0.83071537061174405</v>
      </c>
    </row>
    <row r="15" spans="1:6" x14ac:dyDescent="0.3">
      <c r="A15" s="1" t="s">
        <v>37</v>
      </c>
      <c r="B15" s="13">
        <v>179979</v>
      </c>
      <c r="C15" s="13">
        <v>3226034</v>
      </c>
      <c r="D15" s="13">
        <v>145525</v>
      </c>
      <c r="E15" s="13">
        <v>2290360</v>
      </c>
      <c r="F15" s="16">
        <v>0.80856655498697105</v>
      </c>
    </row>
    <row r="16" spans="1:6" x14ac:dyDescent="0.3">
      <c r="A16" s="1" t="s">
        <v>38</v>
      </c>
      <c r="B16" s="13">
        <v>5614278</v>
      </c>
      <c r="C16" s="13">
        <v>1096610662</v>
      </c>
      <c r="D16" s="13">
        <v>3586799</v>
      </c>
      <c r="E16" s="13">
        <v>37189200</v>
      </c>
      <c r="F16" s="16">
        <v>0.63887092872850304</v>
      </c>
    </row>
    <row r="17" spans="1:6" x14ac:dyDescent="0.3">
      <c r="A17" s="1" t="s">
        <v>39</v>
      </c>
      <c r="B17" s="13">
        <v>223971</v>
      </c>
      <c r="C17" s="13">
        <v>2699001</v>
      </c>
      <c r="D17" s="13">
        <v>140446</v>
      </c>
      <c r="E17" s="13">
        <v>1438987</v>
      </c>
      <c r="F17" s="16">
        <v>0.62707225489014196</v>
      </c>
    </row>
    <row r="18" spans="1:6" x14ac:dyDescent="0.3">
      <c r="A18" s="1" t="s">
        <v>40</v>
      </c>
      <c r="B18" s="13">
        <v>1611779</v>
      </c>
      <c r="C18" s="13">
        <v>204845932</v>
      </c>
      <c r="D18" s="13">
        <v>1010346</v>
      </c>
      <c r="E18" s="13">
        <v>12585768</v>
      </c>
      <c r="F18" s="16">
        <v>0.62685144799628201</v>
      </c>
    </row>
    <row r="19" spans="1:6" x14ac:dyDescent="0.3">
      <c r="A19" s="1" t="s">
        <v>41</v>
      </c>
      <c r="B19" s="13">
        <v>2375910</v>
      </c>
      <c r="C19" s="13">
        <v>100545983</v>
      </c>
      <c r="D19" s="13">
        <v>1419251</v>
      </c>
      <c r="E19" s="13">
        <v>32463325</v>
      </c>
      <c r="F19" s="16">
        <v>0.59735048886531905</v>
      </c>
    </row>
    <row r="20" spans="1:6" x14ac:dyDescent="0.3">
      <c r="A20" s="1" t="s">
        <v>42</v>
      </c>
      <c r="B20" s="13">
        <v>25744</v>
      </c>
      <c r="C20" s="13">
        <v>28452048</v>
      </c>
      <c r="D20" s="13">
        <v>14392</v>
      </c>
      <c r="E20" s="13">
        <v>151916</v>
      </c>
      <c r="F20" s="16">
        <v>0.559042883778745</v>
      </c>
    </row>
    <row r="21" spans="1:6" x14ac:dyDescent="0.3">
      <c r="A21" s="1" t="s">
        <v>43</v>
      </c>
      <c r="B21" s="13">
        <v>1047129</v>
      </c>
      <c r="C21" s="13">
        <v>14439073</v>
      </c>
      <c r="D21" s="13">
        <v>561655</v>
      </c>
      <c r="E21" s="13">
        <v>9026509</v>
      </c>
      <c r="F21" s="16">
        <v>0.53637612939762003</v>
      </c>
    </row>
    <row r="22" spans="1:6" x14ac:dyDescent="0.3">
      <c r="A22" s="1" t="s">
        <v>44</v>
      </c>
      <c r="B22" s="13">
        <v>9252167</v>
      </c>
      <c r="C22" s="13">
        <v>2531048131</v>
      </c>
      <c r="D22" s="13">
        <v>4901039</v>
      </c>
      <c r="E22" s="13">
        <v>178568243</v>
      </c>
      <c r="F22" s="16">
        <v>0.52971795688512802</v>
      </c>
    </row>
    <row r="23" spans="1:6" x14ac:dyDescent="0.3">
      <c r="A23" s="1" t="s">
        <v>45</v>
      </c>
      <c r="B23" s="13">
        <v>106743</v>
      </c>
      <c r="C23" s="13">
        <v>6510474</v>
      </c>
      <c r="D23" s="13">
        <v>52119</v>
      </c>
      <c r="E23" s="13">
        <v>532524</v>
      </c>
      <c r="F23" s="16">
        <v>0.48826620949383098</v>
      </c>
    </row>
    <row r="24" spans="1:6" x14ac:dyDescent="0.3">
      <c r="A24" s="1" t="s">
        <v>46</v>
      </c>
      <c r="B24" s="13">
        <v>564313</v>
      </c>
      <c r="C24" s="13">
        <v>46871709</v>
      </c>
      <c r="D24" s="13">
        <v>264287</v>
      </c>
      <c r="E24" s="13">
        <v>3081525</v>
      </c>
      <c r="F24" s="16">
        <v>0.46833406283392398</v>
      </c>
    </row>
    <row r="25" spans="1:6" x14ac:dyDescent="0.3">
      <c r="A25" s="1" t="s">
        <v>47</v>
      </c>
      <c r="B25" s="13">
        <v>295780</v>
      </c>
      <c r="C25" s="13">
        <v>12898022</v>
      </c>
      <c r="D25" s="13">
        <v>133730</v>
      </c>
      <c r="E25" s="13">
        <v>2023755</v>
      </c>
      <c r="F25" s="16">
        <v>0.45212658056663702</v>
      </c>
    </row>
    <row r="26" spans="1:6" x14ac:dyDescent="0.3">
      <c r="A26" s="1" t="s">
        <v>48</v>
      </c>
      <c r="B26" s="13">
        <v>487297</v>
      </c>
      <c r="C26" s="13">
        <v>7807406</v>
      </c>
      <c r="D26" s="13">
        <v>211594</v>
      </c>
      <c r="E26" s="13">
        <v>3078497</v>
      </c>
      <c r="F26" s="16">
        <v>0.434219787932206</v>
      </c>
    </row>
    <row r="27" spans="1:6" x14ac:dyDescent="0.3">
      <c r="A27" s="1" t="s">
        <v>49</v>
      </c>
      <c r="B27" s="13">
        <v>32565971</v>
      </c>
      <c r="C27" s="13">
        <v>375778085</v>
      </c>
      <c r="D27" s="13">
        <v>14028380</v>
      </c>
      <c r="E27" s="13">
        <v>177991627</v>
      </c>
      <c r="F27" s="16">
        <v>0.43076805540359903</v>
      </c>
    </row>
    <row r="28" spans="1:6" x14ac:dyDescent="0.3">
      <c r="A28" s="1" t="s">
        <v>50</v>
      </c>
      <c r="B28" s="13">
        <v>219972814</v>
      </c>
      <c r="C28" s="13">
        <v>2513830978</v>
      </c>
      <c r="D28" s="13">
        <v>93631802</v>
      </c>
      <c r="E28" s="13">
        <v>1147756524</v>
      </c>
      <c r="F28" s="16">
        <v>0.425651698941306</v>
      </c>
    </row>
    <row r="29" spans="1:6" x14ac:dyDescent="0.3">
      <c r="A29" s="1" t="s">
        <v>51</v>
      </c>
      <c r="B29" s="13">
        <v>157819387</v>
      </c>
      <c r="C29" s="13">
        <v>4212324317</v>
      </c>
      <c r="D29" s="13">
        <v>64152468</v>
      </c>
      <c r="E29" s="13">
        <v>922233588</v>
      </c>
      <c r="F29" s="16">
        <v>0.40649294880355902</v>
      </c>
    </row>
    <row r="30" spans="1:6" x14ac:dyDescent="0.3">
      <c r="A30" s="11" t="s">
        <v>52</v>
      </c>
      <c r="B30" s="17">
        <v>190336</v>
      </c>
      <c r="C30" s="17">
        <v>24778699</v>
      </c>
      <c r="D30" s="17">
        <v>68667</v>
      </c>
      <c r="E30" s="17">
        <v>1348832</v>
      </c>
      <c r="F30" s="12">
        <v>0.36076727471419001</v>
      </c>
    </row>
    <row r="31" spans="1:6" x14ac:dyDescent="0.3">
      <c r="A31" s="11" t="s">
        <v>53</v>
      </c>
      <c r="B31" s="17">
        <v>4376482</v>
      </c>
      <c r="C31" s="17">
        <v>273822314</v>
      </c>
      <c r="D31" s="17">
        <v>1507790</v>
      </c>
      <c r="E31" s="17">
        <v>18243031</v>
      </c>
      <c r="F31" s="12">
        <v>0.344521010254355</v>
      </c>
    </row>
    <row r="32" spans="1:6" x14ac:dyDescent="0.3">
      <c r="A32" s="11" t="s">
        <v>54</v>
      </c>
      <c r="B32" s="17">
        <v>10644121</v>
      </c>
      <c r="C32" s="17">
        <v>301321353</v>
      </c>
      <c r="D32" s="17">
        <v>3635335</v>
      </c>
      <c r="E32" s="17">
        <v>43741255</v>
      </c>
      <c r="F32" s="12">
        <v>0.34153454287113</v>
      </c>
    </row>
    <row r="33" spans="1:6" x14ac:dyDescent="0.3">
      <c r="A33" s="11" t="s">
        <v>55</v>
      </c>
      <c r="B33" s="17">
        <v>346809518</v>
      </c>
      <c r="C33" s="17">
        <v>9103352416</v>
      </c>
      <c r="D33" s="17">
        <v>117380412</v>
      </c>
      <c r="E33" s="17">
        <v>1642383590</v>
      </c>
      <c r="F33" s="12">
        <v>0.338457873581197</v>
      </c>
    </row>
    <row r="34" spans="1:6" x14ac:dyDescent="0.3">
      <c r="A34" s="11" t="s">
        <v>56</v>
      </c>
      <c r="B34" s="17">
        <v>295762275</v>
      </c>
      <c r="C34" s="17">
        <v>7835572840</v>
      </c>
      <c r="D34" s="17">
        <v>99415480</v>
      </c>
      <c r="E34" s="17">
        <v>1433875087</v>
      </c>
      <c r="F34" s="12">
        <v>0.336133064975917</v>
      </c>
    </row>
    <row r="35" spans="1:6" x14ac:dyDescent="0.3">
      <c r="A35" s="11" t="s">
        <v>57</v>
      </c>
      <c r="B35" s="17">
        <v>197628559</v>
      </c>
      <c r="C35" s="17">
        <v>2575246184</v>
      </c>
      <c r="D35" s="17">
        <v>63525674</v>
      </c>
      <c r="E35" s="17">
        <v>810071090</v>
      </c>
      <c r="F35" s="12">
        <v>0.32143974697503103</v>
      </c>
    </row>
    <row r="36" spans="1:6" x14ac:dyDescent="0.3">
      <c r="A36" s="11" t="s">
        <v>58</v>
      </c>
      <c r="B36" s="17">
        <v>13190511</v>
      </c>
      <c r="C36" s="17">
        <v>370984901</v>
      </c>
      <c r="D36" s="17">
        <v>3780533</v>
      </c>
      <c r="E36" s="17">
        <v>70088615</v>
      </c>
      <c r="F36" s="12">
        <v>0.28661004869333701</v>
      </c>
    </row>
    <row r="37" spans="1:6" x14ac:dyDescent="0.3">
      <c r="A37" s="11" t="s">
        <v>59</v>
      </c>
      <c r="B37" s="17">
        <v>184487743</v>
      </c>
      <c r="C37" s="17">
        <v>3672047589</v>
      </c>
      <c r="D37" s="17">
        <v>51348676</v>
      </c>
      <c r="E37" s="17">
        <v>688513850</v>
      </c>
      <c r="F37" s="12">
        <v>0.27833109758408198</v>
      </c>
    </row>
    <row r="38" spans="1:6" x14ac:dyDescent="0.3">
      <c r="A38" s="11" t="s">
        <v>60</v>
      </c>
      <c r="B38" s="17">
        <v>277517942</v>
      </c>
      <c r="C38" s="17">
        <v>6017001444</v>
      </c>
      <c r="D38" s="17">
        <v>75895210</v>
      </c>
      <c r="E38" s="17">
        <v>916568571</v>
      </c>
      <c r="F38" s="12">
        <v>0.27347857026123401</v>
      </c>
    </row>
    <row r="39" spans="1:6" x14ac:dyDescent="0.3">
      <c r="A39" s="11" t="s">
        <v>61</v>
      </c>
      <c r="B39" s="17">
        <v>1517040952</v>
      </c>
      <c r="C39" s="17">
        <v>18750315802</v>
      </c>
      <c r="D39" s="17">
        <v>403456940</v>
      </c>
      <c r="E39" s="17">
        <v>2855470869</v>
      </c>
      <c r="F39" s="12">
        <v>0.26594993330147099</v>
      </c>
    </row>
    <row r="40" spans="1:6" x14ac:dyDescent="0.3">
      <c r="A40" s="11" t="s">
        <v>62</v>
      </c>
      <c r="B40" s="17">
        <v>7891755</v>
      </c>
      <c r="C40" s="17">
        <v>161267692</v>
      </c>
      <c r="D40" s="17">
        <v>1773912</v>
      </c>
      <c r="E40" s="17">
        <v>21370031</v>
      </c>
      <c r="F40" s="12">
        <v>0.22478041956447001</v>
      </c>
    </row>
    <row r="41" spans="1:6" x14ac:dyDescent="0.3">
      <c r="A41" s="11" t="s">
        <v>63</v>
      </c>
      <c r="B41" s="17">
        <v>329852377</v>
      </c>
      <c r="C41" s="17">
        <v>15281518601</v>
      </c>
      <c r="D41" s="17">
        <v>71679164</v>
      </c>
      <c r="E41" s="17">
        <v>1257505911</v>
      </c>
      <c r="F41" s="12">
        <v>0.21730679842880099</v>
      </c>
    </row>
    <row r="42" spans="1:6" x14ac:dyDescent="0.3">
      <c r="A42" s="11" t="s">
        <v>64</v>
      </c>
      <c r="B42" s="17">
        <v>79207</v>
      </c>
      <c r="C42" s="17">
        <v>4929846</v>
      </c>
      <c r="D42" s="17">
        <v>17119</v>
      </c>
      <c r="E42" s="17">
        <v>200222</v>
      </c>
      <c r="F42" s="12">
        <v>0.216129887509942</v>
      </c>
    </row>
    <row r="43" spans="1:6" x14ac:dyDescent="0.3">
      <c r="A43" s="11" t="s">
        <v>65</v>
      </c>
      <c r="B43" s="17">
        <v>246920007</v>
      </c>
      <c r="C43" s="17">
        <v>2546374843</v>
      </c>
      <c r="D43" s="17">
        <v>51941585</v>
      </c>
      <c r="E43" s="17">
        <v>659472863</v>
      </c>
      <c r="F43" s="12">
        <v>0.210357943979809</v>
      </c>
    </row>
    <row r="44" spans="1:6" x14ac:dyDescent="0.3">
      <c r="A44" s="11" t="s">
        <v>66</v>
      </c>
      <c r="B44" s="11">
        <v>149395724</v>
      </c>
      <c r="C44" s="11">
        <v>3836692532</v>
      </c>
      <c r="D44" s="11">
        <v>25624230</v>
      </c>
      <c r="E44" s="11">
        <v>161073328</v>
      </c>
      <c r="F44" s="12">
        <v>0.171519166104112</v>
      </c>
    </row>
    <row r="45" spans="1:6" x14ac:dyDescent="0.3">
      <c r="A45" s="11" t="s">
        <v>67</v>
      </c>
      <c r="B45" s="11">
        <v>216369897</v>
      </c>
      <c r="C45" s="11">
        <v>2196833936</v>
      </c>
      <c r="D45" s="11">
        <v>37052629</v>
      </c>
      <c r="E45" s="11">
        <v>463125251</v>
      </c>
      <c r="F45" s="12">
        <v>0.171246691493318</v>
      </c>
    </row>
    <row r="46" spans="1:6" x14ac:dyDescent="0.3">
      <c r="A46" s="11" t="s">
        <v>68</v>
      </c>
      <c r="B46" s="11">
        <v>54143480</v>
      </c>
      <c r="C46" s="11">
        <v>1085938716</v>
      </c>
      <c r="D46" s="11">
        <v>8868594</v>
      </c>
      <c r="E46" s="11">
        <v>131933551</v>
      </c>
      <c r="F46" s="12">
        <v>0.16379800485672499</v>
      </c>
    </row>
    <row r="47" spans="1:6" x14ac:dyDescent="0.3">
      <c r="A47" s="11" t="s">
        <v>69</v>
      </c>
      <c r="B47" s="11">
        <v>344667</v>
      </c>
      <c r="C47" s="11">
        <v>3985838</v>
      </c>
      <c r="D47" s="11">
        <v>46427</v>
      </c>
      <c r="E47" s="11">
        <v>834396</v>
      </c>
      <c r="F47" s="12">
        <v>0.13470103026979699</v>
      </c>
    </row>
    <row r="48" spans="1:6" x14ac:dyDescent="0.3">
      <c r="A48" s="11" t="s">
        <v>70</v>
      </c>
      <c r="B48" s="11">
        <v>340450</v>
      </c>
      <c r="C48" s="11">
        <v>34450127</v>
      </c>
      <c r="D48" s="11">
        <v>43190</v>
      </c>
      <c r="E48" s="11">
        <v>699919</v>
      </c>
      <c r="F48" s="12">
        <v>0.126861506829197</v>
      </c>
    </row>
    <row r="49" spans="1:6" x14ac:dyDescent="0.3">
      <c r="A49" s="11" t="s">
        <v>71</v>
      </c>
      <c r="B49" s="11">
        <v>925983</v>
      </c>
      <c r="C49" s="11">
        <v>15084443</v>
      </c>
      <c r="D49" s="11">
        <v>109779</v>
      </c>
      <c r="E49" s="11">
        <v>1248628</v>
      </c>
      <c r="F49" s="12">
        <v>0.11855401233068</v>
      </c>
    </row>
    <row r="50" spans="1:6" x14ac:dyDescent="0.3">
      <c r="A50" s="11" t="s">
        <v>72</v>
      </c>
      <c r="B50" s="11">
        <v>9451794</v>
      </c>
      <c r="C50" s="11">
        <v>272107168</v>
      </c>
      <c r="D50" s="11">
        <v>1104532</v>
      </c>
      <c r="E50" s="11">
        <v>13760769</v>
      </c>
      <c r="F50" s="12">
        <v>0.11685950836423201</v>
      </c>
    </row>
    <row r="51" spans="1:6" x14ac:dyDescent="0.3">
      <c r="A51" s="11" t="s">
        <v>73</v>
      </c>
      <c r="B51" s="11">
        <v>110742</v>
      </c>
      <c r="C51" s="11">
        <v>1806491</v>
      </c>
      <c r="D51" s="11">
        <v>12555</v>
      </c>
      <c r="E51" s="11">
        <v>171153</v>
      </c>
      <c r="F51" s="12">
        <v>0.113371620523379</v>
      </c>
    </row>
    <row r="52" spans="1:6" x14ac:dyDescent="0.3">
      <c r="A52" s="11" t="s">
        <v>74</v>
      </c>
      <c r="B52" s="11">
        <v>12579079</v>
      </c>
      <c r="C52" s="11">
        <v>1159504202</v>
      </c>
      <c r="D52" s="11">
        <v>1422464</v>
      </c>
      <c r="E52" s="11">
        <v>29857261</v>
      </c>
      <c r="F52" s="12">
        <v>0.113081728797474</v>
      </c>
    </row>
    <row r="53" spans="1:6" x14ac:dyDescent="0.3">
      <c r="A53" s="11" t="s">
        <v>75</v>
      </c>
      <c r="B53" s="11">
        <v>251626410</v>
      </c>
      <c r="C53" s="11">
        <v>3383664645</v>
      </c>
      <c r="D53" s="11">
        <v>26261631</v>
      </c>
      <c r="E53" s="11">
        <v>318373908</v>
      </c>
      <c r="F53" s="12">
        <v>0.10436754631598499</v>
      </c>
    </row>
    <row r="54" spans="1:6" x14ac:dyDescent="0.3">
      <c r="A54" s="11" t="s">
        <v>76</v>
      </c>
      <c r="B54" s="11">
        <v>2368107</v>
      </c>
      <c r="C54" s="11">
        <v>30723625</v>
      </c>
      <c r="D54" s="11">
        <v>213924</v>
      </c>
      <c r="E54" s="11">
        <v>3025516</v>
      </c>
      <c r="F54" s="12">
        <v>9.0335445146693102E-2</v>
      </c>
    </row>
    <row r="55" spans="1:6" x14ac:dyDescent="0.3">
      <c r="A55" s="11" t="s">
        <v>77</v>
      </c>
      <c r="B55" s="11">
        <v>99727816</v>
      </c>
      <c r="C55" s="11">
        <v>1070769980</v>
      </c>
      <c r="D55" s="11">
        <v>8148141</v>
      </c>
      <c r="E55" s="11">
        <v>102641282</v>
      </c>
      <c r="F55" s="12">
        <v>8.1703794656447698E-2</v>
      </c>
    </row>
    <row r="56" spans="1:6" x14ac:dyDescent="0.3">
      <c r="A56" s="11" t="s">
        <v>78</v>
      </c>
      <c r="B56" s="11">
        <v>419963212</v>
      </c>
      <c r="C56" s="11">
        <v>6898170876</v>
      </c>
      <c r="D56" s="11">
        <v>31849963</v>
      </c>
      <c r="E56" s="11">
        <v>518861436</v>
      </c>
      <c r="F56" s="12">
        <v>7.5839888090007301E-2</v>
      </c>
    </row>
    <row r="57" spans="1:6" x14ac:dyDescent="0.3">
      <c r="A57" s="11" t="s">
        <v>79</v>
      </c>
      <c r="B57" s="11">
        <v>137206</v>
      </c>
      <c r="C57" s="11">
        <v>1899322</v>
      </c>
      <c r="D57" s="11">
        <v>10249</v>
      </c>
      <c r="E57" s="11">
        <v>127337</v>
      </c>
      <c r="F57" s="12">
        <v>7.4697899508767804E-2</v>
      </c>
    </row>
    <row r="58" spans="1:6" x14ac:dyDescent="0.3">
      <c r="A58" s="11" t="s">
        <v>80</v>
      </c>
      <c r="B58" s="11">
        <v>257479242</v>
      </c>
      <c r="C58" s="11">
        <v>9529386002</v>
      </c>
      <c r="D58" s="11">
        <v>18130008</v>
      </c>
      <c r="E58" s="11">
        <v>247368531</v>
      </c>
      <c r="F58" s="12">
        <v>7.0413474341360693E-2</v>
      </c>
    </row>
    <row r="59" spans="1:6" x14ac:dyDescent="0.3">
      <c r="A59" s="11" t="s">
        <v>81</v>
      </c>
      <c r="B59" s="11">
        <v>1997152</v>
      </c>
      <c r="C59" s="11">
        <v>29567108</v>
      </c>
      <c r="D59" s="11">
        <v>136705</v>
      </c>
      <c r="E59" s="11">
        <v>1767835</v>
      </c>
      <c r="F59" s="12">
        <v>6.8449972761211994E-2</v>
      </c>
    </row>
    <row r="60" spans="1:6" x14ac:dyDescent="0.3">
      <c r="A60" s="11" t="s">
        <v>82</v>
      </c>
      <c r="B60" s="11">
        <v>6041182</v>
      </c>
      <c r="C60" s="11">
        <v>132238318</v>
      </c>
      <c r="D60" s="11">
        <v>376332</v>
      </c>
      <c r="E60" s="11">
        <v>7731175</v>
      </c>
      <c r="F60" s="12">
        <v>6.2294431785038101E-2</v>
      </c>
    </row>
    <row r="61" spans="1:6" x14ac:dyDescent="0.3">
      <c r="A61" s="11" t="s">
        <v>83</v>
      </c>
      <c r="B61" s="11">
        <v>845601</v>
      </c>
      <c r="C61" s="11">
        <v>8156699</v>
      </c>
      <c r="D61" s="11">
        <v>47089</v>
      </c>
      <c r="E61" s="11">
        <v>328276</v>
      </c>
      <c r="F61" s="12">
        <v>5.5687020237677097E-2</v>
      </c>
    </row>
    <row r="62" spans="1:6" x14ac:dyDescent="0.3">
      <c r="A62" s="11" t="s">
        <v>84</v>
      </c>
      <c r="B62" s="11">
        <v>2224235</v>
      </c>
      <c r="C62" s="11">
        <v>42053512</v>
      </c>
      <c r="D62" s="11">
        <v>123122</v>
      </c>
      <c r="E62" s="11">
        <v>1496639</v>
      </c>
      <c r="F62" s="12">
        <v>5.53547624239345E-2</v>
      </c>
    </row>
    <row r="63" spans="1:6" x14ac:dyDescent="0.3">
      <c r="A63" s="11" t="s">
        <v>85</v>
      </c>
      <c r="B63" s="11">
        <v>4272457</v>
      </c>
      <c r="C63" s="11">
        <v>92801541</v>
      </c>
      <c r="D63" s="11">
        <v>236439</v>
      </c>
      <c r="E63" s="11">
        <v>25976011</v>
      </c>
      <c r="F63" s="12">
        <v>5.5340287801609198E-2</v>
      </c>
    </row>
    <row r="64" spans="1:6" x14ac:dyDescent="0.3">
      <c r="A64" s="11" t="s">
        <v>86</v>
      </c>
      <c r="B64" s="11">
        <v>659803767</v>
      </c>
      <c r="C64" s="11">
        <v>15914812324</v>
      </c>
      <c r="D64" s="11">
        <v>35643447</v>
      </c>
      <c r="E64" s="11">
        <v>417352560</v>
      </c>
      <c r="F64" s="12">
        <v>5.4021284482906003E-2</v>
      </c>
    </row>
    <row r="65" spans="1:6" x14ac:dyDescent="0.3">
      <c r="A65" s="11" t="s">
        <v>87</v>
      </c>
      <c r="B65" s="11">
        <v>982946091</v>
      </c>
      <c r="C65" s="11">
        <v>27558400322</v>
      </c>
      <c r="D65" s="11">
        <v>51416060</v>
      </c>
      <c r="E65" s="11">
        <v>589112807</v>
      </c>
      <c r="F65" s="12">
        <v>5.2308117882326498E-2</v>
      </c>
    </row>
    <row r="66" spans="1:6" x14ac:dyDescent="0.3">
      <c r="A66" s="11" t="s">
        <v>88</v>
      </c>
      <c r="B66" s="11">
        <v>88821308</v>
      </c>
      <c r="C66" s="11">
        <v>1413827110</v>
      </c>
      <c r="D66" s="11">
        <v>4057745</v>
      </c>
      <c r="E66" s="11">
        <v>95576104</v>
      </c>
      <c r="F66" s="12">
        <v>4.5684364386978003E-2</v>
      </c>
    </row>
    <row r="67" spans="1:6" x14ac:dyDescent="0.3">
      <c r="A67" s="11" t="s">
        <v>89</v>
      </c>
      <c r="B67" s="11">
        <v>71766465</v>
      </c>
      <c r="C67" s="11">
        <v>1300349459</v>
      </c>
      <c r="D67" s="11">
        <v>2990698</v>
      </c>
      <c r="E67" s="11">
        <v>9584091</v>
      </c>
      <c r="F67" s="12">
        <v>4.1672639163709703E-2</v>
      </c>
    </row>
    <row r="68" spans="1:6" x14ac:dyDescent="0.3">
      <c r="A68" s="11" t="s">
        <v>90</v>
      </c>
      <c r="B68" s="11">
        <v>1234700</v>
      </c>
      <c r="C68" s="11">
        <v>8397403</v>
      </c>
      <c r="D68" s="11">
        <v>43217</v>
      </c>
      <c r="E68" s="11">
        <v>223913</v>
      </c>
      <c r="F68" s="12">
        <v>3.5002024783348198E-2</v>
      </c>
    </row>
    <row r="69" spans="1:6" x14ac:dyDescent="0.3">
      <c r="A69" s="11" t="s">
        <v>91</v>
      </c>
      <c r="B69" s="11">
        <v>106592974</v>
      </c>
      <c r="C69" s="11">
        <v>941670083</v>
      </c>
      <c r="D69" s="11">
        <v>3673792</v>
      </c>
      <c r="E69" s="11">
        <v>38230521</v>
      </c>
      <c r="F69" s="12">
        <v>3.4465611213737202E-2</v>
      </c>
    </row>
    <row r="70" spans="1:6" x14ac:dyDescent="0.3">
      <c r="A70" s="11" t="s">
        <v>92</v>
      </c>
      <c r="B70" s="11">
        <v>34326</v>
      </c>
      <c r="C70" s="11">
        <v>56177834</v>
      </c>
      <c r="D70" s="11">
        <v>1164</v>
      </c>
      <c r="E70" s="11">
        <v>7749</v>
      </c>
      <c r="F70" s="12">
        <v>3.39101555672085E-2</v>
      </c>
    </row>
    <row r="71" spans="1:6" x14ac:dyDescent="0.3">
      <c r="A71" s="11" t="s">
        <v>93</v>
      </c>
      <c r="B71" s="11">
        <v>117828</v>
      </c>
      <c r="C71" s="11">
        <v>1063041</v>
      </c>
      <c r="D71" s="11">
        <v>3816</v>
      </c>
      <c r="E71" s="11">
        <v>41777</v>
      </c>
      <c r="F71" s="12">
        <v>3.2386190039718897E-2</v>
      </c>
    </row>
    <row r="72" spans="1:6" x14ac:dyDescent="0.3">
      <c r="A72" s="11" t="s">
        <v>94</v>
      </c>
      <c r="B72" s="11">
        <v>2612839</v>
      </c>
      <c r="C72" s="11">
        <v>36331793</v>
      </c>
      <c r="D72" s="11">
        <v>76525</v>
      </c>
      <c r="E72" s="11">
        <v>1907614</v>
      </c>
      <c r="F72" s="12">
        <v>2.92880655868961E-2</v>
      </c>
    </row>
    <row r="73" spans="1:6" x14ac:dyDescent="0.3">
      <c r="A73" s="11" t="s">
        <v>95</v>
      </c>
      <c r="B73" s="11">
        <v>223323141</v>
      </c>
      <c r="C73" s="11">
        <v>1362531662</v>
      </c>
      <c r="D73" s="11">
        <v>6404700</v>
      </c>
      <c r="E73" s="11">
        <v>111921059</v>
      </c>
      <c r="F73" s="12">
        <v>2.86790700297378E-2</v>
      </c>
    </row>
    <row r="74" spans="1:6" x14ac:dyDescent="0.3">
      <c r="A74" s="11" t="s">
        <v>96</v>
      </c>
      <c r="B74" s="11">
        <v>325848123</v>
      </c>
      <c r="C74" s="11">
        <v>7680170049</v>
      </c>
      <c r="D74" s="11">
        <v>8621764</v>
      </c>
      <c r="E74" s="11">
        <v>127252683</v>
      </c>
      <c r="F74" s="12">
        <v>2.6459455775352098E-2</v>
      </c>
    </row>
    <row r="75" spans="1:6" x14ac:dyDescent="0.3">
      <c r="A75" s="11" t="s">
        <v>97</v>
      </c>
      <c r="B75" s="11">
        <v>6965078</v>
      </c>
      <c r="C75" s="11">
        <v>40647286</v>
      </c>
      <c r="D75" s="11">
        <v>183958</v>
      </c>
      <c r="E75" s="11">
        <v>1843795</v>
      </c>
      <c r="F75" s="12">
        <v>2.64114773732613E-2</v>
      </c>
    </row>
    <row r="76" spans="1:6" x14ac:dyDescent="0.3">
      <c r="A76" s="11" t="s">
        <v>98</v>
      </c>
      <c r="B76" s="11">
        <v>1640975244</v>
      </c>
      <c r="C76" s="11">
        <v>15945937826</v>
      </c>
      <c r="D76" s="11">
        <v>42980237</v>
      </c>
      <c r="E76" s="11">
        <v>821737487</v>
      </c>
      <c r="F76" s="12">
        <v>2.619188629271E-2</v>
      </c>
    </row>
    <row r="77" spans="1:6" x14ac:dyDescent="0.3">
      <c r="A77" s="11" t="s">
        <v>99</v>
      </c>
      <c r="B77" s="11">
        <v>77684215</v>
      </c>
      <c r="C77" s="11">
        <v>745014801</v>
      </c>
      <c r="D77" s="11">
        <v>2021223</v>
      </c>
      <c r="E77" s="11">
        <v>24208720</v>
      </c>
      <c r="F77" s="12">
        <v>2.6018451753679901E-2</v>
      </c>
    </row>
    <row r="78" spans="1:6" x14ac:dyDescent="0.3">
      <c r="A78" s="11" t="s">
        <v>100</v>
      </c>
      <c r="B78" s="11">
        <v>787630197</v>
      </c>
      <c r="C78" s="11">
        <v>9355595531</v>
      </c>
      <c r="D78" s="11">
        <v>20127740</v>
      </c>
      <c r="E78" s="11">
        <v>207824018</v>
      </c>
      <c r="F78" s="12">
        <v>2.5554809956073801E-2</v>
      </c>
    </row>
    <row r="79" spans="1:6" x14ac:dyDescent="0.3">
      <c r="A79" s="11" t="s">
        <v>101</v>
      </c>
      <c r="B79" s="11">
        <v>144286116</v>
      </c>
      <c r="C79" s="11">
        <v>2975758739</v>
      </c>
      <c r="D79" s="11">
        <v>3583708</v>
      </c>
      <c r="E79" s="11">
        <v>75613087</v>
      </c>
      <c r="F79" s="12">
        <v>2.4837511046454399E-2</v>
      </c>
    </row>
    <row r="80" spans="1:6" x14ac:dyDescent="0.3">
      <c r="A80" s="11" t="s">
        <v>102</v>
      </c>
      <c r="B80" s="11">
        <v>1250303868</v>
      </c>
      <c r="C80" s="11">
        <v>24499449078</v>
      </c>
      <c r="D80" s="11">
        <v>30700597</v>
      </c>
      <c r="E80" s="11">
        <v>456098861</v>
      </c>
      <c r="F80" s="12">
        <v>2.4554508536479999E-2</v>
      </c>
    </row>
    <row r="81" spans="1:6" x14ac:dyDescent="0.3">
      <c r="A81" s="11" t="s">
        <v>103</v>
      </c>
      <c r="B81" s="11">
        <v>397779398</v>
      </c>
      <c r="C81" s="11">
        <v>11364776661</v>
      </c>
      <c r="D81" s="11">
        <v>9048407</v>
      </c>
      <c r="E81" s="11">
        <v>127958233</v>
      </c>
      <c r="F81" s="12">
        <v>2.2747299245497898E-2</v>
      </c>
    </row>
    <row r="82" spans="1:6" x14ac:dyDescent="0.3">
      <c r="A82" s="11" t="s">
        <v>104</v>
      </c>
      <c r="B82" s="11">
        <v>627776</v>
      </c>
      <c r="C82" s="11">
        <v>5427805</v>
      </c>
      <c r="D82" s="11">
        <v>13418</v>
      </c>
      <c r="E82" s="11">
        <v>195746</v>
      </c>
      <c r="F82" s="12">
        <v>2.13738658374962E-2</v>
      </c>
    </row>
    <row r="83" spans="1:6" x14ac:dyDescent="0.3">
      <c r="A83" s="11" t="s">
        <v>105</v>
      </c>
      <c r="B83" s="11">
        <v>56116242</v>
      </c>
      <c r="C83" s="11">
        <v>636031499</v>
      </c>
      <c r="D83" s="11">
        <v>1161368</v>
      </c>
      <c r="E83" s="11">
        <v>12670933</v>
      </c>
      <c r="F83" s="12">
        <v>2.06957550721233E-2</v>
      </c>
    </row>
    <row r="84" spans="1:6" x14ac:dyDescent="0.3">
      <c r="A84" s="11" t="s">
        <v>106</v>
      </c>
      <c r="B84" s="11">
        <v>5329621</v>
      </c>
      <c r="C84" s="11">
        <v>41792919</v>
      </c>
      <c r="D84" s="11">
        <v>104107</v>
      </c>
      <c r="E84" s="11">
        <v>1183427</v>
      </c>
      <c r="F84" s="12">
        <v>1.95336591476204E-2</v>
      </c>
    </row>
    <row r="85" spans="1:6" x14ac:dyDescent="0.3">
      <c r="A85" s="11" t="s">
        <v>107</v>
      </c>
      <c r="B85" s="11">
        <v>86080</v>
      </c>
      <c r="C85" s="11">
        <v>215923483</v>
      </c>
      <c r="D85" s="11">
        <v>1638</v>
      </c>
      <c r="E85" s="11">
        <v>17965</v>
      </c>
      <c r="F85" s="12">
        <v>1.90288104089219E-2</v>
      </c>
    </row>
    <row r="86" spans="1:6" x14ac:dyDescent="0.3">
      <c r="A86" s="11" t="s">
        <v>108</v>
      </c>
      <c r="B86" s="11">
        <v>2548499</v>
      </c>
      <c r="C86" s="11">
        <v>2652764726</v>
      </c>
      <c r="D86" s="11">
        <v>46179</v>
      </c>
      <c r="E86" s="11">
        <v>624865</v>
      </c>
      <c r="F86" s="12">
        <v>1.8120077739877501E-2</v>
      </c>
    </row>
    <row r="87" spans="1:6" x14ac:dyDescent="0.3">
      <c r="A87" s="11" t="s">
        <v>109</v>
      </c>
      <c r="B87" s="11">
        <v>2341039772</v>
      </c>
      <c r="C87" s="11">
        <v>37852459589</v>
      </c>
      <c r="D87" s="11">
        <v>39711930</v>
      </c>
      <c r="E87" s="11">
        <v>622652723</v>
      </c>
      <c r="F87" s="12">
        <v>1.6963372632526098E-2</v>
      </c>
    </row>
    <row r="88" spans="1:6" x14ac:dyDescent="0.3">
      <c r="A88" s="11" t="s">
        <v>110</v>
      </c>
      <c r="B88" s="11">
        <v>15718469</v>
      </c>
      <c r="C88" s="11">
        <v>516165141</v>
      </c>
      <c r="D88" s="11">
        <v>254047</v>
      </c>
      <c r="E88" s="11">
        <v>1942353</v>
      </c>
      <c r="F88" s="12">
        <v>1.6162324714957901E-2</v>
      </c>
    </row>
    <row r="89" spans="1:6" x14ac:dyDescent="0.3">
      <c r="A89" s="11" t="s">
        <v>111</v>
      </c>
      <c r="B89" s="11">
        <v>251719</v>
      </c>
      <c r="C89" s="11">
        <v>2929603</v>
      </c>
      <c r="D89" s="11">
        <v>3849</v>
      </c>
      <c r="E89" s="11">
        <v>42927</v>
      </c>
      <c r="F89" s="12">
        <v>1.52908600463215E-2</v>
      </c>
    </row>
    <row r="90" spans="1:6" x14ac:dyDescent="0.3">
      <c r="A90" s="11" t="s">
        <v>112</v>
      </c>
      <c r="B90" s="11">
        <v>4042501289</v>
      </c>
      <c r="C90" s="11">
        <v>154931554405</v>
      </c>
      <c r="D90" s="11">
        <v>59858543</v>
      </c>
      <c r="E90" s="11">
        <v>4049323010</v>
      </c>
      <c r="F90" s="12">
        <v>1.4807303379934701E-2</v>
      </c>
    </row>
    <row r="91" spans="1:6" x14ac:dyDescent="0.3">
      <c r="A91" s="11" t="s">
        <v>113</v>
      </c>
      <c r="B91" s="11">
        <v>4784817</v>
      </c>
      <c r="C91" s="11">
        <v>55911961</v>
      </c>
      <c r="D91" s="11">
        <v>63854</v>
      </c>
      <c r="E91" s="11">
        <v>825565</v>
      </c>
      <c r="F91" s="12">
        <v>1.3345128977764501E-2</v>
      </c>
    </row>
    <row r="92" spans="1:6" x14ac:dyDescent="0.3">
      <c r="A92" s="11" t="s">
        <v>114</v>
      </c>
      <c r="B92" s="11">
        <v>1708395612</v>
      </c>
      <c r="C92" s="11">
        <v>27204733528</v>
      </c>
      <c r="D92" s="11">
        <v>21551641</v>
      </c>
      <c r="E92" s="11">
        <v>237361619</v>
      </c>
      <c r="F92" s="12">
        <v>1.26151348368132E-2</v>
      </c>
    </row>
    <row r="93" spans="1:6" x14ac:dyDescent="0.3">
      <c r="A93" s="11" t="s">
        <v>115</v>
      </c>
      <c r="B93" s="11">
        <v>502325</v>
      </c>
      <c r="C93" s="11">
        <v>8212578</v>
      </c>
      <c r="D93" s="11">
        <v>6257</v>
      </c>
      <c r="E93" s="11">
        <v>89911</v>
      </c>
      <c r="F93" s="12">
        <v>1.24560792315732E-2</v>
      </c>
    </row>
    <row r="94" spans="1:6" x14ac:dyDescent="0.3">
      <c r="A94" s="11" t="s">
        <v>116</v>
      </c>
      <c r="B94" s="11">
        <v>6703588652</v>
      </c>
      <c r="C94" s="11">
        <v>84937361000</v>
      </c>
      <c r="D94" s="11">
        <v>81595248</v>
      </c>
      <c r="E94" s="11">
        <v>1144722774</v>
      </c>
      <c r="F94" s="12">
        <v>1.2171875727436899E-2</v>
      </c>
    </row>
    <row r="95" spans="1:6" x14ac:dyDescent="0.3">
      <c r="A95" s="11" t="s">
        <v>117</v>
      </c>
      <c r="B95" s="11">
        <v>12030624</v>
      </c>
      <c r="C95" s="11">
        <v>251950602</v>
      </c>
      <c r="D95" s="11">
        <v>145807</v>
      </c>
      <c r="E95" s="11">
        <v>4194475</v>
      </c>
      <c r="F95" s="12">
        <v>1.21196539763856E-2</v>
      </c>
    </row>
    <row r="96" spans="1:6" x14ac:dyDescent="0.3">
      <c r="A96" s="11" t="s">
        <v>118</v>
      </c>
      <c r="B96" s="11">
        <v>3275709240</v>
      </c>
      <c r="C96" s="11">
        <v>46315153412</v>
      </c>
      <c r="D96" s="11">
        <v>39070417</v>
      </c>
      <c r="E96" s="11">
        <v>516521772</v>
      </c>
      <c r="F96" s="12">
        <v>1.19273153193536E-2</v>
      </c>
    </row>
    <row r="97" spans="1:6" x14ac:dyDescent="0.3">
      <c r="A97" s="11" t="s">
        <v>119</v>
      </c>
      <c r="B97" s="11">
        <v>1566109</v>
      </c>
      <c r="C97" s="11">
        <v>25493569</v>
      </c>
      <c r="D97" s="11">
        <v>17857</v>
      </c>
      <c r="E97" s="11">
        <v>285939</v>
      </c>
      <c r="F97" s="12">
        <v>1.14021437843726E-2</v>
      </c>
    </row>
    <row r="98" spans="1:6" x14ac:dyDescent="0.3">
      <c r="A98" s="11" t="s">
        <v>120</v>
      </c>
      <c r="B98" s="11">
        <v>772100424</v>
      </c>
      <c r="C98" s="11">
        <v>7256895887</v>
      </c>
      <c r="D98" s="11">
        <v>8766094</v>
      </c>
      <c r="E98" s="11">
        <v>92538590</v>
      </c>
      <c r="F98" s="12">
        <v>1.1353567136494699E-2</v>
      </c>
    </row>
    <row r="99" spans="1:6" x14ac:dyDescent="0.3">
      <c r="A99" s="11" t="s">
        <v>121</v>
      </c>
      <c r="B99" s="11">
        <v>2780368829</v>
      </c>
      <c r="C99" s="11">
        <v>31742547772</v>
      </c>
      <c r="D99" s="11">
        <v>31099966</v>
      </c>
      <c r="E99" s="11">
        <v>337679426</v>
      </c>
      <c r="F99" s="12">
        <v>1.11855541162809E-2</v>
      </c>
    </row>
    <row r="100" spans="1:6" x14ac:dyDescent="0.3">
      <c r="A100" s="11" t="s">
        <v>122</v>
      </c>
      <c r="B100" s="11">
        <v>20665893</v>
      </c>
      <c r="C100" s="11">
        <v>299682673</v>
      </c>
      <c r="D100" s="11">
        <v>226718</v>
      </c>
      <c r="E100" s="11">
        <v>1972130</v>
      </c>
      <c r="F100" s="12">
        <v>1.09706364975373E-2</v>
      </c>
    </row>
    <row r="101" spans="1:6" x14ac:dyDescent="0.3">
      <c r="A101" s="11" t="s">
        <v>123</v>
      </c>
      <c r="B101" s="11">
        <v>1269527</v>
      </c>
      <c r="C101" s="11">
        <v>19611027</v>
      </c>
      <c r="D101" s="11">
        <v>13614</v>
      </c>
      <c r="E101" s="11">
        <v>190610</v>
      </c>
      <c r="F101" s="12">
        <v>1.07236789765007E-2</v>
      </c>
    </row>
    <row r="102" spans="1:6" x14ac:dyDescent="0.3">
      <c r="A102" s="11" t="s">
        <v>124</v>
      </c>
      <c r="B102" s="11">
        <v>8171645</v>
      </c>
      <c r="C102" s="11">
        <v>74632542</v>
      </c>
      <c r="D102" s="11">
        <v>82304</v>
      </c>
      <c r="E102" s="11">
        <v>1400151</v>
      </c>
      <c r="F102" s="12">
        <v>1.0071901067655299E-2</v>
      </c>
    </row>
    <row r="103" spans="1:6" x14ac:dyDescent="0.3">
      <c r="A103" s="11" t="s">
        <v>125</v>
      </c>
      <c r="B103" s="11">
        <v>26656815</v>
      </c>
      <c r="C103" s="11">
        <v>2095178430</v>
      </c>
      <c r="D103" s="11">
        <v>264850</v>
      </c>
      <c r="E103" s="11">
        <v>703287388</v>
      </c>
      <c r="F103" s="12">
        <v>9.9355455631139691E-3</v>
      </c>
    </row>
    <row r="104" spans="1:6" x14ac:dyDescent="0.3">
      <c r="A104" s="11" t="s">
        <v>126</v>
      </c>
      <c r="B104" s="11">
        <v>83933107</v>
      </c>
      <c r="C104" s="11">
        <v>1248125906</v>
      </c>
      <c r="D104" s="11">
        <v>764358</v>
      </c>
      <c r="E104" s="11">
        <v>10199393</v>
      </c>
      <c r="F104" s="12">
        <v>9.1067521186842301E-3</v>
      </c>
    </row>
    <row r="105" spans="1:6" x14ac:dyDescent="0.3">
      <c r="A105" s="11" t="s">
        <v>127</v>
      </c>
      <c r="B105" s="11">
        <v>7470037</v>
      </c>
      <c r="C105" s="11">
        <v>726917715</v>
      </c>
      <c r="D105" s="11">
        <v>66397</v>
      </c>
      <c r="E105" s="11">
        <v>759460</v>
      </c>
      <c r="F105" s="12">
        <v>8.8884432567067594E-3</v>
      </c>
    </row>
    <row r="106" spans="1:6" x14ac:dyDescent="0.3">
      <c r="A106" s="11" t="s">
        <v>128</v>
      </c>
      <c r="B106" s="11">
        <v>286981404</v>
      </c>
      <c r="C106" s="11">
        <v>5803961049</v>
      </c>
      <c r="D106" s="11">
        <v>2512881</v>
      </c>
      <c r="E106" s="11">
        <v>21465246</v>
      </c>
      <c r="F106" s="12">
        <v>8.75625028303228E-3</v>
      </c>
    </row>
    <row r="107" spans="1:6" x14ac:dyDescent="0.3">
      <c r="A107" s="11" t="s">
        <v>129</v>
      </c>
      <c r="B107" s="11">
        <v>282024</v>
      </c>
      <c r="C107" s="11">
        <v>6714865</v>
      </c>
      <c r="D107" s="11">
        <v>2238</v>
      </c>
      <c r="E107" s="11">
        <v>1394552</v>
      </c>
      <c r="F107" s="12">
        <v>7.9354948515020004E-3</v>
      </c>
    </row>
    <row r="108" spans="1:6" x14ac:dyDescent="0.3">
      <c r="A108" s="11" t="s">
        <v>130</v>
      </c>
      <c r="B108" s="11">
        <v>85098023</v>
      </c>
      <c r="C108" s="11">
        <v>5380814114</v>
      </c>
      <c r="D108" s="11">
        <v>638477</v>
      </c>
      <c r="E108" s="11">
        <v>74900489</v>
      </c>
      <c r="F108" s="12">
        <v>7.5028417522696204E-3</v>
      </c>
    </row>
    <row r="109" spans="1:6" x14ac:dyDescent="0.3">
      <c r="A109" s="11" t="s">
        <v>131</v>
      </c>
      <c r="B109" s="11">
        <v>183129</v>
      </c>
      <c r="C109" s="11">
        <v>3017056</v>
      </c>
      <c r="D109" s="11">
        <v>1345</v>
      </c>
      <c r="E109" s="11">
        <v>14463</v>
      </c>
      <c r="F109" s="12">
        <v>7.3445494705917701E-3</v>
      </c>
    </row>
    <row r="110" spans="1:6" x14ac:dyDescent="0.3">
      <c r="A110" s="11" t="s">
        <v>132</v>
      </c>
      <c r="B110" s="11">
        <v>1672935851</v>
      </c>
      <c r="C110" s="11">
        <v>26142237442</v>
      </c>
      <c r="D110" s="11">
        <v>11407494</v>
      </c>
      <c r="E110" s="11">
        <v>99637395</v>
      </c>
      <c r="F110" s="12">
        <v>6.8188472338500897E-3</v>
      </c>
    </row>
    <row r="111" spans="1:6" x14ac:dyDescent="0.3">
      <c r="A111" s="11" t="s">
        <v>133</v>
      </c>
      <c r="B111" s="11">
        <v>54994998</v>
      </c>
      <c r="C111" s="11">
        <v>903475904</v>
      </c>
      <c r="D111" s="11">
        <v>372951</v>
      </c>
      <c r="E111" s="11">
        <v>5473584</v>
      </c>
      <c r="F111" s="12">
        <v>6.7815440233309904E-3</v>
      </c>
    </row>
    <row r="112" spans="1:6" x14ac:dyDescent="0.3">
      <c r="A112" s="11" t="s">
        <v>134</v>
      </c>
      <c r="B112" s="11">
        <v>5971747</v>
      </c>
      <c r="C112" s="11">
        <v>47680939</v>
      </c>
      <c r="D112" s="11">
        <v>36903</v>
      </c>
      <c r="E112" s="11">
        <v>500475</v>
      </c>
      <c r="F112" s="12">
        <v>6.1795987003468202E-3</v>
      </c>
    </row>
    <row r="113" spans="1:6" x14ac:dyDescent="0.3">
      <c r="A113" s="11" t="s">
        <v>135</v>
      </c>
      <c r="B113" s="11">
        <v>26816502</v>
      </c>
      <c r="C113" s="11">
        <v>366692080</v>
      </c>
      <c r="D113" s="11">
        <v>159041</v>
      </c>
      <c r="E113" s="11">
        <v>1955360</v>
      </c>
      <c r="F113" s="12">
        <v>5.9307138567140502E-3</v>
      </c>
    </row>
    <row r="114" spans="1:6" x14ac:dyDescent="0.3">
      <c r="A114" s="11" t="s">
        <v>136</v>
      </c>
      <c r="B114" s="11">
        <v>559305313</v>
      </c>
      <c r="C114" s="11">
        <v>5876591362</v>
      </c>
      <c r="D114" s="11">
        <v>3078033</v>
      </c>
      <c r="E114" s="11">
        <v>33225894</v>
      </c>
      <c r="F114" s="12">
        <v>5.5033144303422701E-3</v>
      </c>
    </row>
    <row r="115" spans="1:6" x14ac:dyDescent="0.3">
      <c r="A115" s="11" t="s">
        <v>137</v>
      </c>
      <c r="B115" s="11">
        <v>2451266322</v>
      </c>
      <c r="C115" s="11">
        <v>85757461891</v>
      </c>
      <c r="D115" s="11">
        <v>13309306</v>
      </c>
      <c r="E115" s="11">
        <v>119709303</v>
      </c>
      <c r="F115" s="12">
        <v>5.4295634385173102E-3</v>
      </c>
    </row>
    <row r="116" spans="1:6" x14ac:dyDescent="0.3">
      <c r="A116" s="11" t="s">
        <v>138</v>
      </c>
      <c r="B116" s="11">
        <v>350229517</v>
      </c>
      <c r="C116" s="11">
        <v>2968716167</v>
      </c>
      <c r="D116" s="11">
        <v>1702711</v>
      </c>
      <c r="E116" s="11">
        <v>22204282</v>
      </c>
      <c r="F116" s="12">
        <v>4.8617004488516599E-3</v>
      </c>
    </row>
    <row r="117" spans="1:6" x14ac:dyDescent="0.3">
      <c r="A117" s="11" t="s">
        <v>139</v>
      </c>
      <c r="B117" s="11">
        <v>14357912</v>
      </c>
      <c r="C117" s="11">
        <v>128080088</v>
      </c>
      <c r="D117" s="11">
        <v>63697</v>
      </c>
      <c r="E117" s="11">
        <v>824370</v>
      </c>
      <c r="F117" s="12">
        <v>4.4363692993800198E-3</v>
      </c>
    </row>
    <row r="118" spans="1:6" x14ac:dyDescent="0.3">
      <c r="A118" s="11" t="s">
        <v>140</v>
      </c>
      <c r="B118" s="11">
        <v>33991838</v>
      </c>
      <c r="C118" s="11">
        <v>437780565</v>
      </c>
      <c r="D118" s="11">
        <v>142057</v>
      </c>
      <c r="E118" s="11">
        <v>4063424</v>
      </c>
      <c r="F118" s="12">
        <v>4.1791503007280696E-3</v>
      </c>
    </row>
    <row r="119" spans="1:6" x14ac:dyDescent="0.3">
      <c r="A119" s="11" t="s">
        <v>141</v>
      </c>
      <c r="B119" s="11">
        <v>911308</v>
      </c>
      <c r="C119" s="11">
        <v>1477679378</v>
      </c>
      <c r="D119" s="11">
        <v>3697</v>
      </c>
      <c r="E119" s="11">
        <v>73064</v>
      </c>
      <c r="F119" s="12">
        <v>4.0568062608909404E-3</v>
      </c>
    </row>
    <row r="120" spans="1:6" x14ac:dyDescent="0.3">
      <c r="A120" s="11" t="s">
        <v>142</v>
      </c>
      <c r="B120" s="11">
        <v>6397320806</v>
      </c>
      <c r="C120" s="11">
        <v>61833913744</v>
      </c>
      <c r="D120" s="11">
        <v>25641598</v>
      </c>
      <c r="E120" s="11">
        <v>256333600</v>
      </c>
      <c r="F120" s="12">
        <v>4.0081776070930997E-3</v>
      </c>
    </row>
    <row r="121" spans="1:6" x14ac:dyDescent="0.3">
      <c r="A121" s="11" t="s">
        <v>143</v>
      </c>
      <c r="B121" s="11">
        <v>410874690</v>
      </c>
      <c r="C121" s="11">
        <v>38091059247</v>
      </c>
      <c r="D121" s="11">
        <v>1638490</v>
      </c>
      <c r="E121" s="11">
        <v>18914556</v>
      </c>
      <c r="F121" s="12">
        <v>3.9878095192478298E-3</v>
      </c>
    </row>
    <row r="122" spans="1:6" x14ac:dyDescent="0.3">
      <c r="A122" s="11" t="s">
        <v>144</v>
      </c>
      <c r="B122" s="11">
        <v>65696423</v>
      </c>
      <c r="C122" s="11">
        <v>690736481</v>
      </c>
      <c r="D122" s="11">
        <v>243080</v>
      </c>
      <c r="E122" s="11">
        <v>3792797</v>
      </c>
      <c r="F122" s="12">
        <v>3.7000492401237698E-3</v>
      </c>
    </row>
    <row r="123" spans="1:6" x14ac:dyDescent="0.3">
      <c r="A123" s="11" t="s">
        <v>145</v>
      </c>
      <c r="B123" s="11">
        <v>1936022</v>
      </c>
      <c r="C123" s="11">
        <v>139392832</v>
      </c>
      <c r="D123" s="11">
        <v>6979</v>
      </c>
      <c r="E123" s="11">
        <v>18307090</v>
      </c>
      <c r="F123" s="12">
        <v>3.6048144081007299E-3</v>
      </c>
    </row>
    <row r="124" spans="1:6" x14ac:dyDescent="0.3">
      <c r="A124" s="11" t="s">
        <v>146</v>
      </c>
      <c r="B124" s="11">
        <v>30907318</v>
      </c>
      <c r="C124" s="11">
        <v>421657159</v>
      </c>
      <c r="D124" s="11">
        <v>109276</v>
      </c>
      <c r="E124" s="11">
        <v>1078787</v>
      </c>
      <c r="F124" s="12">
        <v>3.5356027980169599E-3</v>
      </c>
    </row>
    <row r="125" spans="1:6" x14ac:dyDescent="0.3">
      <c r="A125" s="11" t="s">
        <v>147</v>
      </c>
      <c r="B125" s="11">
        <v>45300763722</v>
      </c>
      <c r="C125" s="11">
        <v>117449156094</v>
      </c>
      <c r="D125" s="11">
        <v>147643619</v>
      </c>
      <c r="E125" s="11">
        <v>366888946</v>
      </c>
      <c r="F125" s="12">
        <v>3.2591860902401902E-3</v>
      </c>
    </row>
    <row r="126" spans="1:6" x14ac:dyDescent="0.3">
      <c r="A126" s="11" t="s">
        <v>148</v>
      </c>
      <c r="B126" s="11">
        <v>41861033</v>
      </c>
      <c r="C126" s="11">
        <v>466131331</v>
      </c>
      <c r="D126" s="11">
        <v>134164</v>
      </c>
      <c r="E126" s="11">
        <v>2255703</v>
      </c>
      <c r="F126" s="12">
        <v>3.20498540970071E-3</v>
      </c>
    </row>
    <row r="127" spans="1:6" x14ac:dyDescent="0.3">
      <c r="A127" s="11" t="s">
        <v>149</v>
      </c>
      <c r="B127" s="11">
        <v>6031191656</v>
      </c>
      <c r="C127" s="11">
        <v>54237491573</v>
      </c>
      <c r="D127" s="11">
        <v>19311242</v>
      </c>
      <c r="E127" s="11">
        <v>244262890</v>
      </c>
      <c r="F127" s="12">
        <v>3.2018949324531302E-3</v>
      </c>
    </row>
    <row r="128" spans="1:6" x14ac:dyDescent="0.3">
      <c r="A128" s="11" t="s">
        <v>150</v>
      </c>
      <c r="B128" s="11">
        <v>8508911744</v>
      </c>
      <c r="C128" s="11">
        <v>62456703532</v>
      </c>
      <c r="D128" s="11">
        <v>27078139</v>
      </c>
      <c r="E128" s="11">
        <v>193310803</v>
      </c>
      <c r="F128" s="12">
        <v>3.1823269314191602E-3</v>
      </c>
    </row>
    <row r="129" spans="1:6" x14ac:dyDescent="0.3">
      <c r="A129" s="11" t="s">
        <v>151</v>
      </c>
      <c r="B129" s="11">
        <v>651471340</v>
      </c>
      <c r="C129" s="11">
        <v>6352675244</v>
      </c>
      <c r="D129" s="11">
        <v>2065861</v>
      </c>
      <c r="E129" s="11">
        <v>25397682</v>
      </c>
      <c r="F129" s="12">
        <v>3.1710696590275199E-3</v>
      </c>
    </row>
    <row r="130" spans="1:6" x14ac:dyDescent="0.3">
      <c r="A130" s="11" t="s">
        <v>152</v>
      </c>
      <c r="B130" s="11">
        <v>85128299</v>
      </c>
      <c r="C130" s="11">
        <v>524234257</v>
      </c>
      <c r="D130" s="11">
        <v>235564</v>
      </c>
      <c r="E130" s="11">
        <v>3421017</v>
      </c>
      <c r="F130" s="12">
        <v>2.7671644184973101E-3</v>
      </c>
    </row>
    <row r="131" spans="1:6" x14ac:dyDescent="0.3">
      <c r="A131" s="11" t="s">
        <v>153</v>
      </c>
      <c r="B131" s="11">
        <v>42987668</v>
      </c>
      <c r="C131" s="11">
        <v>4498807883</v>
      </c>
      <c r="D131" s="11">
        <v>116180</v>
      </c>
      <c r="E131" s="11">
        <v>79395942</v>
      </c>
      <c r="F131" s="12">
        <v>2.7026355558528998E-3</v>
      </c>
    </row>
    <row r="132" spans="1:6" x14ac:dyDescent="0.3">
      <c r="A132" s="11" t="s">
        <v>154</v>
      </c>
      <c r="B132" s="11">
        <v>243263107</v>
      </c>
      <c r="C132" s="11">
        <v>2940696869</v>
      </c>
      <c r="D132" s="11">
        <v>591516</v>
      </c>
      <c r="E132" s="11">
        <v>6519664</v>
      </c>
      <c r="F132" s="12">
        <v>2.43158943127369E-3</v>
      </c>
    </row>
    <row r="133" spans="1:6" x14ac:dyDescent="0.3">
      <c r="A133" s="11" t="s">
        <v>155</v>
      </c>
      <c r="B133" s="11">
        <v>48717420</v>
      </c>
      <c r="C133" s="11">
        <v>348943247</v>
      </c>
      <c r="D133" s="11">
        <v>105542</v>
      </c>
      <c r="E133" s="11">
        <v>1425923</v>
      </c>
      <c r="F133" s="12">
        <v>2.1664119323231801E-3</v>
      </c>
    </row>
    <row r="134" spans="1:6" x14ac:dyDescent="0.3">
      <c r="A134" s="11" t="s">
        <v>156</v>
      </c>
      <c r="B134" s="11">
        <v>4224275</v>
      </c>
      <c r="C134" s="11">
        <v>40257806</v>
      </c>
      <c r="D134" s="11">
        <v>9091</v>
      </c>
      <c r="E134" s="11">
        <v>272236</v>
      </c>
      <c r="F134" s="12">
        <v>2.15208526906984E-3</v>
      </c>
    </row>
    <row r="135" spans="1:6" x14ac:dyDescent="0.3">
      <c r="A135" s="11" t="s">
        <v>157</v>
      </c>
      <c r="B135" s="11">
        <v>1571475</v>
      </c>
      <c r="C135" s="11">
        <v>2754414414</v>
      </c>
      <c r="D135" s="11">
        <v>3336</v>
      </c>
      <c r="E135" s="11">
        <v>136761</v>
      </c>
      <c r="F135" s="12">
        <v>2.1228463704481499E-3</v>
      </c>
    </row>
    <row r="136" spans="1:6" x14ac:dyDescent="0.3">
      <c r="A136" s="11" t="s">
        <v>158</v>
      </c>
      <c r="B136" s="11">
        <v>62402583</v>
      </c>
      <c r="C136" s="11">
        <v>887034783</v>
      </c>
      <c r="D136" s="11">
        <v>122974</v>
      </c>
      <c r="E136" s="11">
        <v>1069237</v>
      </c>
      <c r="F136" s="12">
        <v>1.9706556057142699E-3</v>
      </c>
    </row>
    <row r="137" spans="1:6" x14ac:dyDescent="0.3">
      <c r="A137" s="11" t="s">
        <v>159</v>
      </c>
      <c r="B137" s="11">
        <v>852045</v>
      </c>
      <c r="C137" s="11">
        <v>9364462</v>
      </c>
      <c r="D137" s="11">
        <v>1648</v>
      </c>
      <c r="E137" s="11">
        <v>19180</v>
      </c>
      <c r="F137" s="12">
        <v>1.9341701435957E-3</v>
      </c>
    </row>
    <row r="138" spans="1:6" x14ac:dyDescent="0.3">
      <c r="A138" s="11" t="s">
        <v>160</v>
      </c>
      <c r="B138" s="11">
        <v>373722831</v>
      </c>
      <c r="C138" s="11">
        <v>2448332317</v>
      </c>
      <c r="D138" s="11">
        <v>661093</v>
      </c>
      <c r="E138" s="11">
        <v>18838563</v>
      </c>
      <c r="F138" s="12">
        <v>1.76893929180366E-3</v>
      </c>
    </row>
    <row r="139" spans="1:6" x14ac:dyDescent="0.3">
      <c r="A139" s="11" t="s">
        <v>161</v>
      </c>
      <c r="B139" s="11">
        <v>200629443</v>
      </c>
      <c r="C139" s="11">
        <v>3771572256</v>
      </c>
      <c r="D139" s="11">
        <v>351729</v>
      </c>
      <c r="E139" s="11">
        <v>4710034</v>
      </c>
      <c r="F139" s="12">
        <v>1.7531275307383499E-3</v>
      </c>
    </row>
    <row r="140" spans="1:6" x14ac:dyDescent="0.3">
      <c r="A140" s="11" t="s">
        <v>162</v>
      </c>
      <c r="B140" s="11">
        <v>566414</v>
      </c>
      <c r="C140" s="11">
        <v>11079241</v>
      </c>
      <c r="D140" s="11">
        <v>902</v>
      </c>
      <c r="E140" s="11">
        <v>43826</v>
      </c>
      <c r="F140" s="12">
        <v>1.5924747622763601E-3</v>
      </c>
    </row>
    <row r="141" spans="1:6" x14ac:dyDescent="0.3">
      <c r="A141" s="11" t="s">
        <v>163</v>
      </c>
      <c r="B141" s="11">
        <v>656457506</v>
      </c>
      <c r="C141" s="11">
        <v>6292605771</v>
      </c>
      <c r="D141" s="11">
        <v>765545</v>
      </c>
      <c r="E141" s="11">
        <v>6218376</v>
      </c>
      <c r="F141" s="12">
        <v>1.1661760174922901E-3</v>
      </c>
    </row>
    <row r="142" spans="1:6" x14ac:dyDescent="0.3">
      <c r="A142" s="11" t="s">
        <v>164</v>
      </c>
      <c r="B142" s="11">
        <v>398736695</v>
      </c>
      <c r="C142" s="11">
        <v>5187436176</v>
      </c>
      <c r="D142" s="11">
        <v>360724</v>
      </c>
      <c r="E142" s="11">
        <v>3944437</v>
      </c>
      <c r="F142" s="12">
        <v>9.0466717641826298E-4</v>
      </c>
    </row>
    <row r="143" spans="1:6" x14ac:dyDescent="0.3">
      <c r="A143" s="11" t="s">
        <v>165</v>
      </c>
      <c r="B143" s="11">
        <v>186801662</v>
      </c>
      <c r="C143" s="11">
        <v>1382085952</v>
      </c>
      <c r="D143" s="11">
        <v>149705</v>
      </c>
      <c r="E143" s="11">
        <v>1665264</v>
      </c>
      <c r="F143" s="12">
        <v>8.0141149921888805E-4</v>
      </c>
    </row>
    <row r="144" spans="1:6" x14ac:dyDescent="0.3">
      <c r="A144" s="11" t="s">
        <v>166</v>
      </c>
      <c r="B144" s="11">
        <v>203605096</v>
      </c>
      <c r="C144" s="11">
        <v>1719052548</v>
      </c>
      <c r="D144" s="11">
        <v>162958</v>
      </c>
      <c r="E144" s="11">
        <v>1352005</v>
      </c>
      <c r="F144" s="12">
        <v>8.0036307146261199E-4</v>
      </c>
    </row>
    <row r="145" spans="1:6" x14ac:dyDescent="0.3">
      <c r="A145" s="11" t="s">
        <v>167</v>
      </c>
      <c r="B145" s="11">
        <v>1039803</v>
      </c>
      <c r="C145" s="11">
        <v>17338595</v>
      </c>
      <c r="D145" s="11">
        <v>694</v>
      </c>
      <c r="E145" s="11">
        <v>4342</v>
      </c>
      <c r="F145" s="12">
        <v>6.6743411973229499E-4</v>
      </c>
    </row>
    <row r="146" spans="1:6" x14ac:dyDescent="0.3">
      <c r="A146" s="11" t="s">
        <v>168</v>
      </c>
      <c r="B146" s="11">
        <v>4254221</v>
      </c>
      <c r="C146" s="11">
        <v>148981003</v>
      </c>
      <c r="D146" s="11">
        <v>2642</v>
      </c>
      <c r="E146" s="11">
        <v>16112</v>
      </c>
      <c r="F146" s="12">
        <v>6.2103026617564105E-4</v>
      </c>
    </row>
    <row r="147" spans="1:6" x14ac:dyDescent="0.3">
      <c r="A147" s="11" t="s">
        <v>169</v>
      </c>
      <c r="B147" s="11">
        <v>447560</v>
      </c>
      <c r="C147" s="11">
        <v>382686750</v>
      </c>
      <c r="D147" s="11">
        <v>212</v>
      </c>
      <c r="E147" s="11">
        <v>2120</v>
      </c>
      <c r="F147" s="12">
        <v>4.7367950665832501E-4</v>
      </c>
    </row>
    <row r="148" spans="1:6" x14ac:dyDescent="0.3">
      <c r="A148" s="11" t="s">
        <v>170</v>
      </c>
      <c r="B148" s="11">
        <v>610419203</v>
      </c>
      <c r="C148" s="11">
        <v>2761989565</v>
      </c>
      <c r="D148" s="11">
        <v>286057</v>
      </c>
      <c r="E148" s="11">
        <v>2881431</v>
      </c>
      <c r="F148" s="12">
        <v>4.6862385487568E-4</v>
      </c>
    </row>
    <row r="149" spans="1:6" x14ac:dyDescent="0.3">
      <c r="A149" s="11" t="s">
        <v>171</v>
      </c>
      <c r="B149" s="11">
        <v>12552239</v>
      </c>
      <c r="C149" s="11">
        <v>53656766</v>
      </c>
      <c r="D149" s="11">
        <v>5489</v>
      </c>
      <c r="E149" s="11">
        <v>465820</v>
      </c>
      <c r="F149" s="12">
        <v>4.3729250215838002E-4</v>
      </c>
    </row>
    <row r="150" spans="1:6" x14ac:dyDescent="0.3">
      <c r="A150" s="11" t="s">
        <v>172</v>
      </c>
      <c r="B150" s="11">
        <v>333965131</v>
      </c>
      <c r="C150" s="11">
        <v>3778750370</v>
      </c>
      <c r="D150" s="11">
        <v>140790</v>
      </c>
      <c r="E150" s="11">
        <v>1722768</v>
      </c>
      <c r="F150" s="12">
        <v>4.2157095735841999E-4</v>
      </c>
    </row>
    <row r="151" spans="1:6" x14ac:dyDescent="0.3">
      <c r="A151" s="11" t="s">
        <v>173</v>
      </c>
      <c r="B151" s="11">
        <v>2884609</v>
      </c>
      <c r="C151" s="11">
        <v>93381721</v>
      </c>
      <c r="D151" s="11">
        <v>1081</v>
      </c>
      <c r="E151" s="11">
        <v>3126588</v>
      </c>
      <c r="F151" s="12">
        <v>3.7474749610779101E-4</v>
      </c>
    </row>
    <row r="152" spans="1:6" x14ac:dyDescent="0.3">
      <c r="A152" s="11" t="s">
        <v>174</v>
      </c>
      <c r="B152" s="11">
        <v>885555238</v>
      </c>
      <c r="C152" s="11">
        <v>4253747701</v>
      </c>
      <c r="D152" s="11">
        <v>323239</v>
      </c>
      <c r="E152" s="11">
        <v>4677743</v>
      </c>
      <c r="F152" s="12">
        <v>3.6501280341362502E-4</v>
      </c>
    </row>
    <row r="153" spans="1:6" x14ac:dyDescent="0.3">
      <c r="A153" s="11" t="s">
        <v>175</v>
      </c>
      <c r="B153" s="11">
        <v>915441412</v>
      </c>
      <c r="C153" s="11">
        <v>6949349174</v>
      </c>
      <c r="D153" s="11">
        <v>292457</v>
      </c>
      <c r="E153" s="11">
        <v>25938483</v>
      </c>
      <c r="F153" s="12">
        <v>3.1947101820646102E-4</v>
      </c>
    </row>
    <row r="154" spans="1:6" x14ac:dyDescent="0.3">
      <c r="A154" s="11" t="s">
        <v>176</v>
      </c>
      <c r="B154" s="11">
        <v>9767845679</v>
      </c>
      <c r="C154" s="11">
        <v>224762211356</v>
      </c>
      <c r="D154" s="11">
        <v>2957646</v>
      </c>
      <c r="E154" s="11">
        <v>5487023962</v>
      </c>
      <c r="F154" s="12">
        <v>3.0279409577064402E-4</v>
      </c>
    </row>
    <row r="155" spans="1:6" x14ac:dyDescent="0.3">
      <c r="A155" s="11" t="s">
        <v>177</v>
      </c>
      <c r="B155" s="11">
        <v>4226655</v>
      </c>
      <c r="C155" s="11">
        <v>960513525</v>
      </c>
      <c r="D155" s="11">
        <v>482</v>
      </c>
      <c r="E155" s="11">
        <v>7811</v>
      </c>
      <c r="F155" s="12">
        <v>1.1403816966371801E-4</v>
      </c>
    </row>
    <row r="156" spans="1:6" x14ac:dyDescent="0.3">
      <c r="A156" s="11" t="s">
        <v>178</v>
      </c>
      <c r="B156" s="11">
        <v>48292880</v>
      </c>
      <c r="C156" s="11">
        <v>432595637</v>
      </c>
      <c r="D156" s="11">
        <v>5317</v>
      </c>
      <c r="E156" s="11">
        <v>91900</v>
      </c>
      <c r="F156" s="12">
        <v>1.1009904565642E-4</v>
      </c>
    </row>
    <row r="157" spans="1:6" x14ac:dyDescent="0.3">
      <c r="A157" s="11" t="s">
        <v>179</v>
      </c>
      <c r="B157" s="11">
        <v>81656</v>
      </c>
      <c r="C157" s="11">
        <v>501205007</v>
      </c>
      <c r="D157" s="11">
        <v>0</v>
      </c>
      <c r="E157" s="11">
        <v>115250</v>
      </c>
      <c r="F157" s="12">
        <v>0</v>
      </c>
    </row>
    <row r="158" spans="1:6" x14ac:dyDescent="0.3">
      <c r="A158" s="11" t="s">
        <v>180</v>
      </c>
      <c r="B158" s="11">
        <v>80671344</v>
      </c>
      <c r="C158" s="11">
        <v>471297484</v>
      </c>
      <c r="D158" s="11">
        <v>0</v>
      </c>
      <c r="E158" s="11">
        <v>0</v>
      </c>
      <c r="F158" s="12">
        <v>0</v>
      </c>
    </row>
    <row r="159" spans="1:6" x14ac:dyDescent="0.3">
      <c r="A159" s="11" t="s">
        <v>181</v>
      </c>
      <c r="B159" s="11">
        <v>25787</v>
      </c>
      <c r="C159" s="11">
        <v>2957379</v>
      </c>
      <c r="D159" s="11">
        <v>0</v>
      </c>
      <c r="E159" s="11">
        <v>4030</v>
      </c>
      <c r="F159" s="12">
        <v>0</v>
      </c>
    </row>
    <row r="160" spans="1:6" x14ac:dyDescent="0.3">
      <c r="A160" s="11" t="s">
        <v>182</v>
      </c>
      <c r="B160" s="11">
        <v>207053</v>
      </c>
      <c r="C160" s="11">
        <v>18928283</v>
      </c>
      <c r="D160" s="11">
        <v>0</v>
      </c>
      <c r="E160" s="11">
        <v>0</v>
      </c>
      <c r="F160" s="12">
        <v>0</v>
      </c>
    </row>
    <row r="161" spans="1:6" x14ac:dyDescent="0.3">
      <c r="A161" s="11" t="s">
        <v>183</v>
      </c>
      <c r="B161" s="11">
        <v>4634</v>
      </c>
      <c r="C161" s="11">
        <v>1071804</v>
      </c>
      <c r="D161" s="11">
        <v>0</v>
      </c>
      <c r="E161" s="11">
        <v>78191</v>
      </c>
      <c r="F161" s="12">
        <v>0</v>
      </c>
    </row>
    <row r="162" spans="1:6" x14ac:dyDescent="0.3">
      <c r="A162" s="11" t="s">
        <v>184</v>
      </c>
      <c r="B162" s="11">
        <v>830318</v>
      </c>
      <c r="C162" s="11">
        <v>24155145</v>
      </c>
      <c r="D162" s="11">
        <v>0</v>
      </c>
      <c r="E162" s="11">
        <v>7521</v>
      </c>
      <c r="F162" s="12">
        <v>0</v>
      </c>
    </row>
    <row r="163" spans="1:6" x14ac:dyDescent="0.3">
      <c r="A163" s="11" t="s">
        <v>185</v>
      </c>
      <c r="B163" s="11">
        <v>16183735</v>
      </c>
      <c r="C163" s="11">
        <v>101409962</v>
      </c>
      <c r="D163" s="11">
        <v>0</v>
      </c>
      <c r="E163" s="11">
        <v>0</v>
      </c>
      <c r="F163" s="12">
        <v>0</v>
      </c>
    </row>
    <row r="164" spans="1:6" x14ac:dyDescent="0.3">
      <c r="A164" s="11" t="s">
        <v>186</v>
      </c>
      <c r="B164" s="11">
        <v>85775</v>
      </c>
      <c r="C164" s="11">
        <v>2460196</v>
      </c>
      <c r="D164" s="11">
        <v>0</v>
      </c>
      <c r="E164" s="11">
        <v>164600</v>
      </c>
      <c r="F164" s="12">
        <v>0</v>
      </c>
    </row>
    <row r="165" spans="1:6" x14ac:dyDescent="0.3">
      <c r="A165" s="11" t="s">
        <v>187</v>
      </c>
      <c r="B165" s="11">
        <v>2671</v>
      </c>
      <c r="C165" s="11">
        <v>61547</v>
      </c>
      <c r="D165" s="11">
        <v>0</v>
      </c>
      <c r="E165" s="11">
        <v>0</v>
      </c>
      <c r="F165" s="12">
        <v>0</v>
      </c>
    </row>
    <row r="166" spans="1:6" x14ac:dyDescent="0.3">
      <c r="A166" s="11" t="s">
        <v>188</v>
      </c>
      <c r="B166" s="11">
        <v>129785</v>
      </c>
      <c r="C166" s="11">
        <v>12414370</v>
      </c>
      <c r="D166" s="11">
        <v>0</v>
      </c>
      <c r="E166" s="11">
        <v>54012</v>
      </c>
      <c r="F166" s="12">
        <v>0</v>
      </c>
    </row>
    <row r="167" spans="1:6" x14ac:dyDescent="0.3">
      <c r="A167" s="11" t="s">
        <v>189</v>
      </c>
      <c r="B167" s="11">
        <v>12950829</v>
      </c>
      <c r="C167" s="11">
        <v>834108045</v>
      </c>
      <c r="D167" s="11">
        <v>0</v>
      </c>
      <c r="E167" s="11">
        <v>116403399</v>
      </c>
      <c r="F167" s="12">
        <v>0</v>
      </c>
    </row>
    <row r="168" spans="1:6" x14ac:dyDescent="0.3">
      <c r="A168" s="11" t="s">
        <v>190</v>
      </c>
      <c r="B168" s="11">
        <v>87407</v>
      </c>
      <c r="C168" s="11">
        <v>2764121</v>
      </c>
      <c r="D168" s="11">
        <v>0</v>
      </c>
      <c r="E168" s="11">
        <v>0</v>
      </c>
      <c r="F168" s="12">
        <v>0</v>
      </c>
    </row>
    <row r="169" spans="1:6" x14ac:dyDescent="0.3">
      <c r="A169" s="11" t="s">
        <v>191</v>
      </c>
      <c r="B169" s="11">
        <v>252892</v>
      </c>
      <c r="C169" s="11">
        <v>18674245</v>
      </c>
      <c r="D169" s="11">
        <v>0</v>
      </c>
      <c r="E169" s="11">
        <v>1502110</v>
      </c>
      <c r="F169" s="12">
        <v>0</v>
      </c>
    </row>
    <row r="170" spans="1:6" x14ac:dyDescent="0.3">
      <c r="A170" s="11" t="s">
        <v>192</v>
      </c>
      <c r="B170" s="11">
        <v>1225</v>
      </c>
      <c r="C170" s="11">
        <v>190483</v>
      </c>
      <c r="D170" s="11">
        <v>0</v>
      </c>
      <c r="E170" s="11">
        <v>0</v>
      </c>
      <c r="F170" s="12">
        <v>0</v>
      </c>
    </row>
    <row r="171" spans="1:6" x14ac:dyDescent="0.3">
      <c r="A171" s="11" t="s">
        <v>193</v>
      </c>
      <c r="B171" s="11">
        <v>19067</v>
      </c>
      <c r="C171" s="11">
        <v>1328528</v>
      </c>
      <c r="D171" s="11">
        <v>0</v>
      </c>
      <c r="E171" s="11">
        <v>41636</v>
      </c>
      <c r="F171" s="11">
        <v>0</v>
      </c>
    </row>
    <row r="172" spans="1:6" x14ac:dyDescent="0.3">
      <c r="A172" s="11" t="s">
        <v>194</v>
      </c>
      <c r="B172" s="11">
        <v>173037</v>
      </c>
      <c r="C172" s="11">
        <v>2150172</v>
      </c>
    </row>
    <row r="173" spans="1:6" x14ac:dyDescent="0.3">
      <c r="A173" s="11" t="s">
        <v>195</v>
      </c>
      <c r="B173" s="11">
        <v>13020</v>
      </c>
      <c r="C173" s="11">
        <v>250082</v>
      </c>
    </row>
    <row r="174" spans="1:6" x14ac:dyDescent="0.3">
      <c r="A174" s="11" t="s">
        <v>196</v>
      </c>
      <c r="B174" s="11">
        <v>84165</v>
      </c>
      <c r="C174" s="11">
        <v>6026376</v>
      </c>
    </row>
    <row r="175" spans="1:6" x14ac:dyDescent="0.3">
      <c r="A175" s="11" t="s">
        <v>197</v>
      </c>
      <c r="B175" s="11">
        <v>81120</v>
      </c>
      <c r="C175" s="11">
        <v>6678869</v>
      </c>
    </row>
    <row r="176" spans="1:6" x14ac:dyDescent="0.3">
      <c r="A176" s="11" t="s">
        <v>198</v>
      </c>
      <c r="B176" s="11">
        <v>2520251</v>
      </c>
      <c r="C176" s="11">
        <v>57354027</v>
      </c>
    </row>
    <row r="177" spans="1:6" x14ac:dyDescent="0.3">
      <c r="A177" s="11" t="s">
        <v>199</v>
      </c>
      <c r="B177" s="11">
        <v>0</v>
      </c>
      <c r="C177" s="11">
        <v>205</v>
      </c>
    </row>
    <row r="178" spans="1:6" x14ac:dyDescent="0.3">
      <c r="A178" s="11" t="s">
        <v>200</v>
      </c>
      <c r="B178" s="11">
        <v>111865</v>
      </c>
      <c r="C178" s="11">
        <v>10077464</v>
      </c>
    </row>
    <row r="179" spans="1:6" x14ac:dyDescent="0.3">
      <c r="A179" s="11" t="s">
        <v>201</v>
      </c>
      <c r="B179" s="11">
        <v>1902519</v>
      </c>
      <c r="C179" s="11">
        <v>29609759</v>
      </c>
    </row>
    <row r="180" spans="1:6" x14ac:dyDescent="0.3">
      <c r="A180" s="11" t="s">
        <v>202</v>
      </c>
      <c r="B180" s="11">
        <v>0</v>
      </c>
      <c r="C180" s="11">
        <v>382254</v>
      </c>
      <c r="D180" s="11">
        <v>0</v>
      </c>
      <c r="E180" s="11">
        <v>0</v>
      </c>
      <c r="F180" s="11" t="e">
        <v>#NUM!</v>
      </c>
    </row>
    <row r="181" spans="1:6" x14ac:dyDescent="0.3">
      <c r="A181" s="11" t="s">
        <v>203</v>
      </c>
      <c r="B181" s="11">
        <v>835737</v>
      </c>
      <c r="C181" s="11">
        <v>10267827</v>
      </c>
    </row>
    <row r="182" spans="1:6" x14ac:dyDescent="0.3">
      <c r="A182" s="11" t="s">
        <v>204</v>
      </c>
      <c r="B182" s="11">
        <v>264</v>
      </c>
      <c r="C182" s="11">
        <v>8505</v>
      </c>
    </row>
    <row r="183" spans="1:6" x14ac:dyDescent="0.3">
      <c r="A183" s="11" t="s">
        <v>205</v>
      </c>
      <c r="B183" s="11">
        <v>0</v>
      </c>
      <c r="C183" s="11">
        <v>1611</v>
      </c>
    </row>
    <row r="184" spans="1:6" x14ac:dyDescent="0.3">
      <c r="A184" s="11" t="s">
        <v>206</v>
      </c>
      <c r="B184" s="11">
        <v>0</v>
      </c>
      <c r="C184" s="11">
        <v>109515</v>
      </c>
      <c r="D184" s="11">
        <v>0</v>
      </c>
      <c r="E184" s="11">
        <v>0</v>
      </c>
      <c r="F184" s="11" t="e">
        <v>#NUM!</v>
      </c>
    </row>
    <row r="185" spans="1:6" x14ac:dyDescent="0.3">
      <c r="A185" s="11" t="s">
        <v>207</v>
      </c>
      <c r="B185" s="11">
        <v>0</v>
      </c>
      <c r="C185" s="11">
        <v>4378567</v>
      </c>
    </row>
    <row r="186" spans="1:6" x14ac:dyDescent="0.3">
      <c r="A186" s="11" t="s">
        <v>208</v>
      </c>
      <c r="B186" s="11">
        <v>200447</v>
      </c>
      <c r="C186" s="11">
        <v>29900407</v>
      </c>
    </row>
    <row r="187" spans="1:6" x14ac:dyDescent="0.3">
      <c r="A187" s="11" t="s">
        <v>209</v>
      </c>
      <c r="B187" s="11">
        <v>16749</v>
      </c>
      <c r="C187" s="11">
        <v>42498998</v>
      </c>
    </row>
    <row r="188" spans="1:6" x14ac:dyDescent="0.3">
      <c r="A188" s="11" t="s">
        <v>210</v>
      </c>
      <c r="B188" s="11">
        <v>2004</v>
      </c>
      <c r="C188" s="11">
        <v>101458</v>
      </c>
    </row>
    <row r="189" spans="1:6" x14ac:dyDescent="0.3">
      <c r="A189" s="11" t="s">
        <v>211</v>
      </c>
      <c r="B189" s="11">
        <v>0</v>
      </c>
      <c r="C189" s="11">
        <v>13658673</v>
      </c>
    </row>
    <row r="190" spans="1:6" x14ac:dyDescent="0.3">
      <c r="A190" s="11" t="s">
        <v>212</v>
      </c>
      <c r="B190" s="11">
        <v>9273461</v>
      </c>
      <c r="C190" s="11">
        <v>116088208</v>
      </c>
    </row>
    <row r="191" spans="1:6" x14ac:dyDescent="0.3">
      <c r="A191" s="11" t="s">
        <v>213</v>
      </c>
      <c r="B191" s="11">
        <v>18884</v>
      </c>
      <c r="C191" s="11">
        <v>404008</v>
      </c>
    </row>
    <row r="192" spans="1:6" x14ac:dyDescent="0.3">
      <c r="A192" s="11" t="s">
        <v>214</v>
      </c>
      <c r="B192" s="11">
        <v>0</v>
      </c>
      <c r="C192" s="11">
        <v>801</v>
      </c>
    </row>
    <row r="193" spans="1:3" x14ac:dyDescent="0.3">
      <c r="A193" s="11" t="s">
        <v>215</v>
      </c>
      <c r="B193" s="11">
        <v>13185</v>
      </c>
      <c r="C193" s="11">
        <v>311503</v>
      </c>
    </row>
    <row r="194" spans="1:3" x14ac:dyDescent="0.3">
      <c r="A194" s="11" t="s">
        <v>216</v>
      </c>
      <c r="B194" s="11">
        <v>0</v>
      </c>
      <c r="C194" s="11">
        <v>0</v>
      </c>
    </row>
    <row r="195" spans="1:3" x14ac:dyDescent="0.3">
      <c r="A195" s="11" t="s">
        <v>217</v>
      </c>
      <c r="B195" s="11">
        <v>0</v>
      </c>
      <c r="C195" s="11">
        <v>553291</v>
      </c>
    </row>
    <row r="196" spans="1:3" x14ac:dyDescent="0.3">
      <c r="A196" s="11" t="s">
        <v>218</v>
      </c>
      <c r="B196" s="11">
        <v>550219</v>
      </c>
      <c r="C196" s="11">
        <v>7664375</v>
      </c>
    </row>
    <row r="197" spans="1:3" x14ac:dyDescent="0.3">
      <c r="A197" s="11" t="s">
        <v>219</v>
      </c>
      <c r="B197" s="11">
        <v>84298</v>
      </c>
      <c r="C197" s="11">
        <v>1268670</v>
      </c>
    </row>
    <row r="198" spans="1:3" x14ac:dyDescent="0.3">
      <c r="A198" s="11" t="s">
        <v>220</v>
      </c>
      <c r="B198" s="11">
        <v>1632</v>
      </c>
      <c r="C198" s="11">
        <v>10662</v>
      </c>
    </row>
    <row r="199" spans="1:3" x14ac:dyDescent="0.3">
      <c r="A199" s="11" t="s">
        <v>221</v>
      </c>
      <c r="B199" s="11">
        <v>0</v>
      </c>
      <c r="C199" s="11">
        <v>0</v>
      </c>
    </row>
    <row r="200" spans="1:3" x14ac:dyDescent="0.3">
      <c r="A200" s="11" t="s">
        <v>222</v>
      </c>
      <c r="B200" s="11">
        <v>452</v>
      </c>
      <c r="C200" s="11">
        <v>363315</v>
      </c>
    </row>
    <row r="201" spans="1:3" x14ac:dyDescent="0.3">
      <c r="A201" s="11" t="s">
        <v>223</v>
      </c>
      <c r="B201" s="11">
        <v>30968</v>
      </c>
      <c r="C201" s="11">
        <v>529683</v>
      </c>
    </row>
    <row r="202" spans="1:3" x14ac:dyDescent="0.3">
      <c r="A202" s="11" t="s">
        <v>224</v>
      </c>
      <c r="B202" s="11">
        <v>1776536</v>
      </c>
      <c r="C202" s="11">
        <v>72101852</v>
      </c>
    </row>
    <row r="203" spans="1:3" x14ac:dyDescent="0.3">
      <c r="A203" s="11" t="s">
        <v>225</v>
      </c>
      <c r="B203" s="11">
        <v>573348</v>
      </c>
      <c r="C203" s="11">
        <v>722301075</v>
      </c>
    </row>
    <row r="204" spans="1:3" x14ac:dyDescent="0.3">
      <c r="A204" s="11" t="s">
        <v>226</v>
      </c>
      <c r="B204" s="11">
        <v>87000</v>
      </c>
      <c r="C204" s="11">
        <v>1892253</v>
      </c>
    </row>
    <row r="205" spans="1:3" x14ac:dyDescent="0.3">
      <c r="A205" s="11" t="s">
        <v>227</v>
      </c>
      <c r="B205" s="11">
        <v>956772</v>
      </c>
      <c r="C205" s="11">
        <v>14128301</v>
      </c>
    </row>
    <row r="206" spans="1:3" x14ac:dyDescent="0.3">
      <c r="A206" s="11" t="s">
        <v>228</v>
      </c>
      <c r="B206" s="11">
        <v>49893</v>
      </c>
      <c r="C206" s="11">
        <v>1398682</v>
      </c>
    </row>
    <row r="207" spans="1:3" x14ac:dyDescent="0.3">
      <c r="A207" s="11" t="s">
        <v>229</v>
      </c>
      <c r="B207" s="11">
        <v>6865</v>
      </c>
      <c r="C207" s="11">
        <v>187196</v>
      </c>
    </row>
    <row r="208" spans="1:3" x14ac:dyDescent="0.3">
      <c r="A208" s="11" t="s">
        <v>230</v>
      </c>
      <c r="B208" s="11">
        <v>0</v>
      </c>
      <c r="C208" s="11">
        <v>13838</v>
      </c>
    </row>
    <row r="209" spans="1:3" x14ac:dyDescent="0.3">
      <c r="A209" s="11" t="s">
        <v>231</v>
      </c>
      <c r="B209" s="11">
        <v>0</v>
      </c>
      <c r="C209" s="11">
        <v>185515</v>
      </c>
    </row>
    <row r="210" spans="1:3" x14ac:dyDescent="0.3">
      <c r="A210" s="11" t="s">
        <v>232</v>
      </c>
      <c r="B210" s="11">
        <v>862330</v>
      </c>
      <c r="C210" s="11">
        <v>72052710</v>
      </c>
    </row>
    <row r="211" spans="1:3" x14ac:dyDescent="0.3">
      <c r="A211" s="11" t="s">
        <v>233</v>
      </c>
      <c r="B211" s="11">
        <v>0</v>
      </c>
      <c r="C211" s="11">
        <v>11469</v>
      </c>
    </row>
    <row r="212" spans="1:3" x14ac:dyDescent="0.3">
      <c r="A212" s="11" t="s">
        <v>234</v>
      </c>
      <c r="B212" s="11">
        <v>227</v>
      </c>
      <c r="C212" s="11">
        <v>219938</v>
      </c>
    </row>
    <row r="213" spans="1:3" x14ac:dyDescent="0.3">
      <c r="A213" s="11" t="s">
        <v>235</v>
      </c>
      <c r="B213" s="11">
        <v>0</v>
      </c>
      <c r="C213" s="11">
        <v>610</v>
      </c>
    </row>
    <row r="214" spans="1:3" x14ac:dyDescent="0.3">
      <c r="A214" s="11" t="s">
        <v>236</v>
      </c>
      <c r="B214" s="11">
        <v>0</v>
      </c>
      <c r="C214" s="11">
        <v>0</v>
      </c>
    </row>
    <row r="215" spans="1:3" x14ac:dyDescent="0.3">
      <c r="A215" s="11" t="s">
        <v>237</v>
      </c>
      <c r="B215" s="11">
        <v>6181</v>
      </c>
      <c r="C215" s="11">
        <v>181045</v>
      </c>
    </row>
    <row r="216" spans="1:3" x14ac:dyDescent="0.3">
      <c r="A216" s="11" t="s">
        <v>238</v>
      </c>
      <c r="B216" s="11">
        <v>0</v>
      </c>
      <c r="C216" s="11">
        <v>928</v>
      </c>
    </row>
    <row r="217" spans="1:3" x14ac:dyDescent="0.3">
      <c r="A217" s="11" t="s">
        <v>239</v>
      </c>
      <c r="B217" s="11">
        <v>43426</v>
      </c>
      <c r="C217" s="11">
        <v>6089849</v>
      </c>
    </row>
    <row r="218" spans="1:3" x14ac:dyDescent="0.3">
      <c r="A218" s="11" t="s">
        <v>240</v>
      </c>
      <c r="B218" s="11">
        <v>389475</v>
      </c>
      <c r="C218" s="11">
        <v>9104841</v>
      </c>
    </row>
    <row r="219" spans="1:3" x14ac:dyDescent="0.3">
      <c r="A219" s="11" t="s">
        <v>241</v>
      </c>
      <c r="B219" s="11">
        <v>0</v>
      </c>
      <c r="C219" s="11">
        <v>0</v>
      </c>
    </row>
    <row r="220" spans="1:3" x14ac:dyDescent="0.3">
      <c r="A220" s="11" t="s">
        <v>242</v>
      </c>
      <c r="B220" s="11">
        <v>138896</v>
      </c>
      <c r="C220" s="11">
        <v>2076434</v>
      </c>
    </row>
    <row r="221" spans="1:3" x14ac:dyDescent="0.3">
      <c r="A221" s="11" t="s">
        <v>243</v>
      </c>
      <c r="B221" s="11">
        <v>54834</v>
      </c>
      <c r="C221" s="11">
        <v>36166499</v>
      </c>
    </row>
    <row r="222" spans="1:3" x14ac:dyDescent="0.3">
      <c r="A222" s="11" t="s">
        <v>244</v>
      </c>
      <c r="B222" s="11">
        <v>32786</v>
      </c>
      <c r="C222" s="11">
        <v>497070</v>
      </c>
    </row>
    <row r="223" spans="1:3" x14ac:dyDescent="0.3">
      <c r="A223" s="11" t="s">
        <v>245</v>
      </c>
      <c r="B223" s="11">
        <v>0</v>
      </c>
      <c r="C223" s="11">
        <v>2618</v>
      </c>
    </row>
    <row r="224" spans="1:3" x14ac:dyDescent="0.3">
      <c r="A224" s="11" t="s">
        <v>246</v>
      </c>
      <c r="B224" s="11">
        <v>0</v>
      </c>
      <c r="C224" s="11">
        <v>8075887</v>
      </c>
    </row>
    <row r="225" spans="1:6" x14ac:dyDescent="0.3">
      <c r="A225" s="11" t="s">
        <v>247</v>
      </c>
      <c r="B225" s="11">
        <v>1678174</v>
      </c>
      <c r="C225" s="11">
        <v>28500385</v>
      </c>
    </row>
    <row r="226" spans="1:6" x14ac:dyDescent="0.3">
      <c r="A226" s="11" t="s">
        <v>248</v>
      </c>
      <c r="B226" s="11">
        <v>0</v>
      </c>
      <c r="C226" s="11">
        <v>407</v>
      </c>
    </row>
    <row r="227" spans="1:6" x14ac:dyDescent="0.3">
      <c r="A227" s="11" t="s">
        <v>249</v>
      </c>
      <c r="B227" s="11">
        <v>0</v>
      </c>
      <c r="C227" s="11">
        <v>73139</v>
      </c>
      <c r="D227" s="11">
        <v>0</v>
      </c>
      <c r="E227" s="11">
        <v>0</v>
      </c>
      <c r="F227" s="11" t="e">
        <v>#NUM!</v>
      </c>
    </row>
    <row r="228" spans="1:6" x14ac:dyDescent="0.3">
      <c r="A228" s="11" t="s">
        <v>250</v>
      </c>
      <c r="B228" s="11">
        <v>488</v>
      </c>
      <c r="C228" s="11">
        <v>309564</v>
      </c>
    </row>
    <row r="229" spans="1:6" x14ac:dyDescent="0.3">
      <c r="A229" s="11" t="s">
        <v>251</v>
      </c>
      <c r="B229" s="11">
        <v>0</v>
      </c>
      <c r="C229" s="11">
        <v>16512</v>
      </c>
      <c r="D229" s="11">
        <v>0</v>
      </c>
      <c r="E229" s="11">
        <v>0</v>
      </c>
      <c r="F229" s="11" t="e">
        <v>#NUM!</v>
      </c>
    </row>
    <row r="230" spans="1:6" x14ac:dyDescent="0.3">
      <c r="A230" s="11" t="s">
        <v>252</v>
      </c>
      <c r="B230" s="11">
        <v>0</v>
      </c>
      <c r="C230" s="11">
        <v>40647</v>
      </c>
    </row>
    <row r="231" spans="1:6" x14ac:dyDescent="0.3">
      <c r="A231" s="11" t="s">
        <v>253</v>
      </c>
      <c r="B231" s="11">
        <v>141669</v>
      </c>
      <c r="C231" s="11">
        <v>4244719</v>
      </c>
    </row>
    <row r="232" spans="1:6" x14ac:dyDescent="0.3">
      <c r="A232" s="11" t="s">
        <v>254</v>
      </c>
      <c r="B232" s="11">
        <v>0</v>
      </c>
      <c r="C232" s="11">
        <v>58</v>
      </c>
    </row>
    <row r="233" spans="1:6" x14ac:dyDescent="0.3">
      <c r="A233" s="11" t="s">
        <v>255</v>
      </c>
      <c r="B233" s="11">
        <v>414791</v>
      </c>
      <c r="C233" s="11">
        <v>5380115</v>
      </c>
    </row>
    <row r="234" spans="1:6" x14ac:dyDescent="0.3">
      <c r="A234" s="11" t="s">
        <v>256</v>
      </c>
      <c r="B234" s="11">
        <v>0</v>
      </c>
      <c r="C234" s="11">
        <v>2153</v>
      </c>
    </row>
    <row r="235" spans="1:6" x14ac:dyDescent="0.3">
      <c r="A235" s="11" t="s">
        <v>257</v>
      </c>
      <c r="B235" s="11">
        <v>0</v>
      </c>
      <c r="C235" s="11">
        <v>3800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BDCE6-A4AA-46B4-847A-CC515FBF1EF6}">
  <dimension ref="A1:H4"/>
  <sheetViews>
    <sheetView tabSelected="1" workbookViewId="0">
      <selection activeCell="F5" sqref="F5"/>
    </sheetView>
  </sheetViews>
  <sheetFormatPr defaultRowHeight="14.4" x14ac:dyDescent="0.3"/>
  <sheetData>
    <row r="1" spans="1:8" x14ac:dyDescent="0.3">
      <c r="A1" t="s">
        <v>478</v>
      </c>
      <c r="B1" t="s">
        <v>479</v>
      </c>
      <c r="C1" t="s">
        <v>21</v>
      </c>
      <c r="D1" t="s">
        <v>480</v>
      </c>
      <c r="E1" t="s">
        <v>1</v>
      </c>
      <c r="F1" t="s">
        <v>481</v>
      </c>
      <c r="G1" t="s">
        <v>482</v>
      </c>
      <c r="H1" t="s">
        <v>483</v>
      </c>
    </row>
    <row r="2" spans="1:8" x14ac:dyDescent="0.3">
      <c r="A2" t="s">
        <v>484</v>
      </c>
      <c r="B2">
        <v>32484</v>
      </c>
      <c r="C2">
        <v>1532746</v>
      </c>
      <c r="D2">
        <v>56123256</v>
      </c>
      <c r="E2">
        <v>58468983</v>
      </c>
      <c r="F2">
        <v>5.7879749528430796E-4</v>
      </c>
      <c r="G2">
        <v>2.6214685485465E-2</v>
      </c>
      <c r="H2">
        <v>2.5635887990180701E-2</v>
      </c>
    </row>
    <row r="3" spans="1:8" x14ac:dyDescent="0.3">
      <c r="A3" t="s">
        <v>485</v>
      </c>
      <c r="B3">
        <v>1348526</v>
      </c>
      <c r="C3">
        <v>446788516</v>
      </c>
      <c r="D3">
        <v>3893246686</v>
      </c>
      <c r="E3">
        <v>6074639963</v>
      </c>
      <c r="F3">
        <v>3.4637568814975398E-4</v>
      </c>
      <c r="G3">
        <v>7.3549793686760401E-2</v>
      </c>
      <c r="H3">
        <v>7.3203417998610701E-2</v>
      </c>
    </row>
    <row r="4" spans="1:8" x14ac:dyDescent="0.3">
      <c r="A4" t="s">
        <v>486</v>
      </c>
      <c r="B4">
        <v>1173980</v>
      </c>
      <c r="C4">
        <v>32483198</v>
      </c>
      <c r="D4">
        <v>528339586</v>
      </c>
      <c r="E4">
        <v>459897738</v>
      </c>
      <c r="F4">
        <v>2.2220178671222999E-3</v>
      </c>
      <c r="G4">
        <v>7.0631349789330805E-2</v>
      </c>
      <c r="H4">
        <v>6.8409331922208494E-2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AA5D3-E669-403A-BDB1-9BFAB98AA660}">
  <dimension ref="A1:P102"/>
  <sheetViews>
    <sheetView workbookViewId="0">
      <selection sqref="A1:P102"/>
    </sheetView>
  </sheetViews>
  <sheetFormatPr defaultRowHeight="14.4" x14ac:dyDescent="0.3"/>
  <sheetData>
    <row r="1" spans="1:16" x14ac:dyDescent="0.3">
      <c r="A1" s="2" t="s">
        <v>259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x14ac:dyDescent="0.3">
      <c r="A2" s="2" t="s">
        <v>260</v>
      </c>
      <c r="B2" s="4">
        <v>98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3">
      <c r="A3" s="2" t="s">
        <v>261</v>
      </c>
      <c r="B3" s="2" t="s">
        <v>262</v>
      </c>
      <c r="C3" s="2" t="s">
        <v>263</v>
      </c>
      <c r="D3" s="2" t="s">
        <v>264</v>
      </c>
      <c r="E3" s="2" t="s">
        <v>265</v>
      </c>
      <c r="F3" s="2" t="s">
        <v>266</v>
      </c>
      <c r="G3" s="2" t="s">
        <v>267</v>
      </c>
      <c r="H3" s="2" t="s">
        <v>268</v>
      </c>
      <c r="I3" s="2" t="s">
        <v>269</v>
      </c>
      <c r="J3" s="2" t="s">
        <v>270</v>
      </c>
      <c r="K3" s="2" t="s">
        <v>271</v>
      </c>
      <c r="L3" s="2" t="s">
        <v>272</v>
      </c>
      <c r="M3" s="2" t="s">
        <v>273</v>
      </c>
      <c r="N3" s="2" t="s">
        <v>274</v>
      </c>
      <c r="O3" s="2" t="s">
        <v>275</v>
      </c>
      <c r="P3" s="2" t="s">
        <v>276</v>
      </c>
    </row>
    <row r="4" spans="1:16" x14ac:dyDescent="0.3">
      <c r="A4" s="5" t="s">
        <v>277</v>
      </c>
      <c r="B4" s="5" t="s">
        <v>278</v>
      </c>
      <c r="C4" s="5" t="s">
        <v>279</v>
      </c>
      <c r="D4" s="4">
        <v>2025</v>
      </c>
      <c r="E4" s="6">
        <v>146385</v>
      </c>
      <c r="F4" s="6">
        <v>228095</v>
      </c>
      <c r="G4" s="6">
        <v>3256206</v>
      </c>
      <c r="H4" s="6">
        <v>2465630</v>
      </c>
      <c r="I4" s="6">
        <v>4084401</v>
      </c>
      <c r="J4" s="6">
        <v>3420188</v>
      </c>
      <c r="K4" s="6">
        <v>3777405</v>
      </c>
      <c r="L4" s="6">
        <v>0</v>
      </c>
      <c r="M4" s="6">
        <v>0</v>
      </c>
      <c r="N4" s="6">
        <v>0</v>
      </c>
      <c r="O4" s="6">
        <v>0</v>
      </c>
      <c r="P4" s="6">
        <v>0</v>
      </c>
    </row>
    <row r="5" spans="1:16" x14ac:dyDescent="0.3">
      <c r="A5" s="5" t="s">
        <v>277</v>
      </c>
      <c r="B5" s="5" t="s">
        <v>3</v>
      </c>
      <c r="C5" s="5" t="s">
        <v>280</v>
      </c>
      <c r="D5" s="4">
        <v>2025</v>
      </c>
      <c r="E5" s="6">
        <v>32379996</v>
      </c>
      <c r="F5" s="6">
        <v>43672648</v>
      </c>
      <c r="G5" s="6">
        <v>64268350</v>
      </c>
      <c r="H5" s="6">
        <v>75329515</v>
      </c>
      <c r="I5" s="6">
        <v>179136040</v>
      </c>
      <c r="J5" s="6">
        <v>145123463</v>
      </c>
      <c r="K5" s="6">
        <v>146093258</v>
      </c>
      <c r="L5" s="6">
        <v>0</v>
      </c>
      <c r="M5" s="6">
        <v>0</v>
      </c>
      <c r="N5" s="6">
        <v>0</v>
      </c>
      <c r="O5" s="6">
        <v>0</v>
      </c>
      <c r="P5" s="6">
        <v>0</v>
      </c>
    </row>
    <row r="6" spans="1:16" x14ac:dyDescent="0.3">
      <c r="A6" s="5" t="s">
        <v>277</v>
      </c>
      <c r="B6" s="5" t="s">
        <v>281</v>
      </c>
      <c r="C6" s="5" t="s">
        <v>282</v>
      </c>
      <c r="D6" s="4">
        <v>2025</v>
      </c>
      <c r="E6" s="6">
        <v>22168543</v>
      </c>
      <c r="F6" s="6">
        <v>18148931</v>
      </c>
      <c r="G6" s="6">
        <v>25947576</v>
      </c>
      <c r="H6" s="6">
        <v>62056787</v>
      </c>
      <c r="I6" s="6">
        <v>116679820</v>
      </c>
      <c r="J6" s="6">
        <v>137900266</v>
      </c>
      <c r="K6" s="6">
        <v>159818156</v>
      </c>
      <c r="L6" s="6">
        <v>0</v>
      </c>
      <c r="M6" s="6">
        <v>0</v>
      </c>
      <c r="N6" s="6">
        <v>0</v>
      </c>
      <c r="O6" s="6">
        <v>0</v>
      </c>
      <c r="P6" s="6">
        <v>0</v>
      </c>
    </row>
    <row r="7" spans="1:16" x14ac:dyDescent="0.3">
      <c r="A7" s="5" t="s">
        <v>277</v>
      </c>
      <c r="B7" s="5" t="s">
        <v>283</v>
      </c>
      <c r="C7" s="5" t="s">
        <v>284</v>
      </c>
      <c r="D7" s="4">
        <v>2025</v>
      </c>
      <c r="E7" s="6">
        <v>21450751</v>
      </c>
      <c r="F7" s="6">
        <v>20316899</v>
      </c>
      <c r="G7" s="6">
        <v>24778925</v>
      </c>
      <c r="H7" s="6">
        <v>24198233</v>
      </c>
      <c r="I7" s="6">
        <v>31429354</v>
      </c>
      <c r="J7" s="6">
        <v>38367514</v>
      </c>
      <c r="K7" s="6">
        <v>43279492</v>
      </c>
      <c r="L7" s="6">
        <v>0</v>
      </c>
      <c r="M7" s="6">
        <v>0</v>
      </c>
      <c r="N7" s="6">
        <v>0</v>
      </c>
      <c r="O7" s="6">
        <v>0</v>
      </c>
      <c r="P7" s="6">
        <v>0</v>
      </c>
    </row>
    <row r="8" spans="1:16" x14ac:dyDescent="0.3">
      <c r="A8" s="5" t="s">
        <v>277</v>
      </c>
      <c r="B8" s="5" t="s">
        <v>285</v>
      </c>
      <c r="C8" s="5" t="s">
        <v>286</v>
      </c>
      <c r="D8" s="4">
        <v>2025</v>
      </c>
      <c r="E8" s="6">
        <v>1992605</v>
      </c>
      <c r="F8" s="6">
        <v>2567487</v>
      </c>
      <c r="G8" s="6">
        <v>4387263</v>
      </c>
      <c r="H8" s="6">
        <v>6900539</v>
      </c>
      <c r="I8" s="6">
        <v>9447812</v>
      </c>
      <c r="J8" s="6">
        <v>9151275</v>
      </c>
      <c r="K8" s="6">
        <v>12084690</v>
      </c>
      <c r="L8" s="6">
        <v>0</v>
      </c>
      <c r="M8" s="6">
        <v>0</v>
      </c>
      <c r="N8" s="6">
        <v>0</v>
      </c>
      <c r="O8" s="6">
        <v>0</v>
      </c>
      <c r="P8" s="6">
        <v>0</v>
      </c>
    </row>
    <row r="9" spans="1:16" x14ac:dyDescent="0.3">
      <c r="A9" s="5" t="s">
        <v>277</v>
      </c>
      <c r="B9" s="5" t="s">
        <v>287</v>
      </c>
      <c r="C9" s="5" t="s">
        <v>288</v>
      </c>
      <c r="D9" s="4">
        <v>2025</v>
      </c>
      <c r="E9" s="6">
        <v>2194983</v>
      </c>
      <c r="F9" s="6">
        <v>2317249</v>
      </c>
      <c r="G9" s="6">
        <v>3447577</v>
      </c>
      <c r="H9" s="6">
        <v>24239630</v>
      </c>
      <c r="I9" s="6">
        <v>20872476</v>
      </c>
      <c r="J9" s="6">
        <v>13469440</v>
      </c>
      <c r="K9" s="6">
        <v>13627921</v>
      </c>
      <c r="L9" s="6">
        <v>0</v>
      </c>
      <c r="M9" s="6">
        <v>0</v>
      </c>
      <c r="N9" s="6">
        <v>0</v>
      </c>
      <c r="O9" s="6">
        <v>0</v>
      </c>
      <c r="P9" s="6">
        <v>0</v>
      </c>
    </row>
    <row r="10" spans="1:16" x14ac:dyDescent="0.3">
      <c r="A10" s="5" t="s">
        <v>277</v>
      </c>
      <c r="B10" s="5" t="s">
        <v>4</v>
      </c>
      <c r="C10" s="5" t="s">
        <v>289</v>
      </c>
      <c r="D10" s="4">
        <v>2025</v>
      </c>
      <c r="E10" s="6">
        <v>17907717</v>
      </c>
      <c r="F10" s="6">
        <v>13486801</v>
      </c>
      <c r="G10" s="6">
        <v>31726498</v>
      </c>
      <c r="H10" s="6">
        <v>25366190</v>
      </c>
      <c r="I10" s="6">
        <v>31782955</v>
      </c>
      <c r="J10" s="6">
        <v>28914982</v>
      </c>
      <c r="K10" s="6">
        <v>38257387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</row>
    <row r="11" spans="1:16" x14ac:dyDescent="0.3">
      <c r="A11" s="5" t="s">
        <v>277</v>
      </c>
      <c r="B11" s="5" t="s">
        <v>5</v>
      </c>
      <c r="C11" s="5" t="s">
        <v>290</v>
      </c>
      <c r="D11" s="4">
        <v>2025</v>
      </c>
      <c r="E11" s="6">
        <v>4177540</v>
      </c>
      <c r="F11" s="6">
        <v>2928819</v>
      </c>
      <c r="G11" s="6">
        <v>16343423</v>
      </c>
      <c r="H11" s="6">
        <v>41670701</v>
      </c>
      <c r="I11" s="6">
        <v>75022632</v>
      </c>
      <c r="J11" s="6">
        <v>82269825</v>
      </c>
      <c r="K11" s="6">
        <v>85043877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</row>
    <row r="12" spans="1:16" x14ac:dyDescent="0.3">
      <c r="A12" s="5" t="s">
        <v>277</v>
      </c>
      <c r="B12" s="5" t="s">
        <v>6</v>
      </c>
      <c r="C12" s="5" t="s">
        <v>291</v>
      </c>
      <c r="D12" s="4">
        <v>2025</v>
      </c>
      <c r="E12" s="6">
        <v>2546802</v>
      </c>
      <c r="F12" s="6">
        <v>2260113</v>
      </c>
      <c r="G12" s="6">
        <v>13383477</v>
      </c>
      <c r="H12" s="6">
        <v>41598135</v>
      </c>
      <c r="I12" s="6">
        <v>115728272</v>
      </c>
      <c r="J12" s="6">
        <v>137590870</v>
      </c>
      <c r="K12" s="6">
        <v>129628295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</row>
    <row r="13" spans="1:16" x14ac:dyDescent="0.3">
      <c r="A13" s="5" t="s">
        <v>277</v>
      </c>
      <c r="B13" s="5" t="s">
        <v>7</v>
      </c>
      <c r="C13" s="5" t="s">
        <v>292</v>
      </c>
      <c r="D13" s="4">
        <v>2025</v>
      </c>
      <c r="E13" s="6">
        <v>2389195</v>
      </c>
      <c r="F13" s="6">
        <v>2033254</v>
      </c>
      <c r="G13" s="6">
        <v>2522711</v>
      </c>
      <c r="H13" s="6">
        <v>3420566</v>
      </c>
      <c r="I13" s="6">
        <v>8408411</v>
      </c>
      <c r="J13" s="6">
        <v>14312448</v>
      </c>
      <c r="K13" s="6">
        <v>17667061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</row>
    <row r="14" spans="1:16" x14ac:dyDescent="0.3">
      <c r="A14" s="5" t="s">
        <v>277</v>
      </c>
      <c r="B14" s="5" t="s">
        <v>8</v>
      </c>
      <c r="C14" s="5" t="s">
        <v>293</v>
      </c>
      <c r="D14" s="4">
        <v>2025</v>
      </c>
      <c r="E14" s="6">
        <v>1657778</v>
      </c>
      <c r="F14" s="6">
        <v>1773950</v>
      </c>
      <c r="G14" s="6">
        <v>3099717</v>
      </c>
      <c r="H14" s="6">
        <v>2897126</v>
      </c>
      <c r="I14" s="6">
        <v>8464772</v>
      </c>
      <c r="J14" s="6">
        <v>9118040</v>
      </c>
      <c r="K14" s="6">
        <v>9529578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</row>
    <row r="15" spans="1:16" x14ac:dyDescent="0.3">
      <c r="A15" s="5" t="s">
        <v>277</v>
      </c>
      <c r="B15" s="5" t="s">
        <v>9</v>
      </c>
      <c r="C15" s="5" t="s">
        <v>294</v>
      </c>
      <c r="D15" s="4">
        <v>2025</v>
      </c>
      <c r="E15" s="6">
        <v>5312783</v>
      </c>
      <c r="F15" s="6">
        <v>4690098</v>
      </c>
      <c r="G15" s="6">
        <v>5562373</v>
      </c>
      <c r="H15" s="6">
        <v>9420202</v>
      </c>
      <c r="I15" s="6">
        <v>15108290</v>
      </c>
      <c r="J15" s="6">
        <v>16193718</v>
      </c>
      <c r="K15" s="6">
        <v>24437079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</row>
    <row r="16" spans="1:16" x14ac:dyDescent="0.3">
      <c r="A16" s="5" t="s">
        <v>277</v>
      </c>
      <c r="B16" s="5" t="s">
        <v>295</v>
      </c>
      <c r="C16" s="5" t="s">
        <v>296</v>
      </c>
      <c r="D16" s="4">
        <v>2025</v>
      </c>
      <c r="E16" s="6">
        <v>5488781</v>
      </c>
      <c r="F16" s="6">
        <v>3150126</v>
      </c>
      <c r="G16" s="6">
        <v>6233208</v>
      </c>
      <c r="H16" s="6">
        <v>16628018</v>
      </c>
      <c r="I16" s="6">
        <v>10575969</v>
      </c>
      <c r="J16" s="6">
        <v>17480252</v>
      </c>
      <c r="K16" s="6">
        <v>23498023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</row>
    <row r="17" spans="1:16" x14ac:dyDescent="0.3">
      <c r="A17" s="5" t="s">
        <v>277</v>
      </c>
      <c r="B17" s="5" t="s">
        <v>10</v>
      </c>
      <c r="C17" s="5" t="s">
        <v>297</v>
      </c>
      <c r="D17" s="4">
        <v>2025</v>
      </c>
      <c r="E17" s="6">
        <v>298049</v>
      </c>
      <c r="F17" s="6">
        <v>174334</v>
      </c>
      <c r="G17" s="6">
        <v>418272</v>
      </c>
      <c r="H17" s="6">
        <v>554129</v>
      </c>
      <c r="I17" s="6">
        <v>1170820</v>
      </c>
      <c r="J17" s="6">
        <v>1010516</v>
      </c>
      <c r="K17" s="6">
        <v>1655161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</row>
    <row r="18" spans="1:16" x14ac:dyDescent="0.3">
      <c r="A18" s="5" t="s">
        <v>277</v>
      </c>
      <c r="B18" s="5" t="s">
        <v>11</v>
      </c>
      <c r="C18" s="5" t="s">
        <v>298</v>
      </c>
      <c r="D18" s="4">
        <v>2025</v>
      </c>
      <c r="E18" s="6">
        <v>25072346</v>
      </c>
      <c r="F18" s="6">
        <v>25565466</v>
      </c>
      <c r="G18" s="6">
        <v>45936310</v>
      </c>
      <c r="H18" s="6">
        <v>15326023</v>
      </c>
      <c r="I18" s="6">
        <v>80797106</v>
      </c>
      <c r="J18" s="6">
        <v>83590444</v>
      </c>
      <c r="K18" s="6">
        <v>115545126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</row>
    <row r="19" spans="1:16" x14ac:dyDescent="0.3">
      <c r="A19" s="5" t="s">
        <v>277</v>
      </c>
      <c r="B19" s="5" t="s">
        <v>12</v>
      </c>
      <c r="C19" s="5" t="s">
        <v>299</v>
      </c>
      <c r="D19" s="4">
        <v>2025</v>
      </c>
      <c r="E19" s="6">
        <v>21798496</v>
      </c>
      <c r="F19" s="6">
        <v>16194319</v>
      </c>
      <c r="G19" s="6">
        <v>18767955</v>
      </c>
      <c r="H19" s="6">
        <v>22541236</v>
      </c>
      <c r="I19" s="6">
        <v>42379670</v>
      </c>
      <c r="J19" s="6">
        <v>63664894</v>
      </c>
      <c r="K19" s="6">
        <v>69402604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</row>
    <row r="20" spans="1:16" x14ac:dyDescent="0.3">
      <c r="A20" s="5" t="s">
        <v>277</v>
      </c>
      <c r="B20" s="5" t="s">
        <v>300</v>
      </c>
      <c r="C20" s="5" t="s">
        <v>301</v>
      </c>
      <c r="D20" s="4">
        <v>2025</v>
      </c>
      <c r="E20" s="6">
        <v>17649494</v>
      </c>
      <c r="F20" s="6">
        <v>13612153</v>
      </c>
      <c r="G20" s="6">
        <v>24473968</v>
      </c>
      <c r="H20" s="6">
        <v>39467597</v>
      </c>
      <c r="I20" s="6">
        <v>39122867</v>
      </c>
      <c r="J20" s="6">
        <v>32368631</v>
      </c>
      <c r="K20" s="6">
        <v>71800587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</row>
    <row r="21" spans="1:16" x14ac:dyDescent="0.3">
      <c r="A21" s="5" t="s">
        <v>277</v>
      </c>
      <c r="B21" s="5" t="s">
        <v>13</v>
      </c>
      <c r="C21" s="5" t="s">
        <v>302</v>
      </c>
      <c r="D21" s="4">
        <v>2025</v>
      </c>
      <c r="E21" s="6">
        <v>5691854</v>
      </c>
      <c r="F21" s="6">
        <v>5441861</v>
      </c>
      <c r="G21" s="6">
        <v>15630944</v>
      </c>
      <c r="H21" s="6">
        <v>21198631</v>
      </c>
      <c r="I21" s="6">
        <v>60231086</v>
      </c>
      <c r="J21" s="6">
        <v>97540019</v>
      </c>
      <c r="K21" s="6">
        <v>84170762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</row>
    <row r="22" spans="1:16" x14ac:dyDescent="0.3">
      <c r="A22" s="5" t="s">
        <v>277</v>
      </c>
      <c r="B22" s="5" t="s">
        <v>14</v>
      </c>
      <c r="C22" s="5" t="s">
        <v>303</v>
      </c>
      <c r="D22" s="4">
        <v>2025</v>
      </c>
      <c r="E22" s="6">
        <v>19395221</v>
      </c>
      <c r="F22" s="6">
        <v>14420970</v>
      </c>
      <c r="G22" s="6">
        <v>21524410</v>
      </c>
      <c r="H22" s="6">
        <v>31055395</v>
      </c>
      <c r="I22" s="6">
        <v>55761613</v>
      </c>
      <c r="J22" s="6">
        <v>67816118</v>
      </c>
      <c r="K22" s="6">
        <v>79912996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</row>
    <row r="23" spans="1:16" x14ac:dyDescent="0.3">
      <c r="A23" s="5" t="s">
        <v>277</v>
      </c>
      <c r="B23" s="5" t="s">
        <v>15</v>
      </c>
      <c r="C23" s="5" t="s">
        <v>304</v>
      </c>
      <c r="D23" s="4">
        <v>2025</v>
      </c>
      <c r="E23" s="6">
        <v>78853192</v>
      </c>
      <c r="F23" s="6">
        <v>59934082</v>
      </c>
      <c r="G23" s="6">
        <v>74684274</v>
      </c>
      <c r="H23" s="6">
        <v>70062805</v>
      </c>
      <c r="I23" s="6">
        <v>98410739</v>
      </c>
      <c r="J23" s="6">
        <v>120685870</v>
      </c>
      <c r="K23" s="6">
        <v>150884434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</row>
    <row r="24" spans="1:16" x14ac:dyDescent="0.3">
      <c r="A24" s="5" t="s">
        <v>277</v>
      </c>
      <c r="B24" s="5" t="s">
        <v>16</v>
      </c>
      <c r="C24" s="5" t="s">
        <v>305</v>
      </c>
      <c r="D24" s="4">
        <v>2025</v>
      </c>
      <c r="E24" s="6">
        <v>35555793</v>
      </c>
      <c r="F24" s="6">
        <v>29504868</v>
      </c>
      <c r="G24" s="6">
        <v>51477995</v>
      </c>
      <c r="H24" s="6">
        <v>65475201</v>
      </c>
      <c r="I24" s="6">
        <v>103568746</v>
      </c>
      <c r="J24" s="6">
        <v>108880106</v>
      </c>
      <c r="K24" s="6">
        <v>114909919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</row>
    <row r="25" spans="1:16" x14ac:dyDescent="0.3">
      <c r="A25" s="5" t="s">
        <v>277</v>
      </c>
      <c r="B25" s="5" t="s">
        <v>17</v>
      </c>
      <c r="C25" s="5" t="s">
        <v>306</v>
      </c>
      <c r="D25" s="4">
        <v>2025</v>
      </c>
      <c r="E25" s="6">
        <v>10291344</v>
      </c>
      <c r="F25" s="6">
        <v>9010952</v>
      </c>
      <c r="G25" s="6">
        <v>14982791</v>
      </c>
      <c r="H25" s="6">
        <v>38015585</v>
      </c>
      <c r="I25" s="6">
        <v>105430253</v>
      </c>
      <c r="J25" s="6">
        <v>128464463</v>
      </c>
      <c r="K25" s="6">
        <v>127352949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</row>
    <row r="26" spans="1:16" x14ac:dyDescent="0.3">
      <c r="A26" s="5" t="s">
        <v>277</v>
      </c>
      <c r="B26" s="5" t="s">
        <v>307</v>
      </c>
      <c r="C26" s="5" t="s">
        <v>308</v>
      </c>
      <c r="D26" s="4">
        <v>2025</v>
      </c>
      <c r="E26" s="6">
        <v>5327561</v>
      </c>
      <c r="F26" s="6">
        <v>4663819</v>
      </c>
      <c r="G26" s="6">
        <v>8824166</v>
      </c>
      <c r="H26" s="6">
        <v>10182178</v>
      </c>
      <c r="I26" s="6">
        <v>21162425</v>
      </c>
      <c r="J26" s="6">
        <v>28960585</v>
      </c>
      <c r="K26" s="6">
        <v>35897996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</row>
    <row r="27" spans="1:16" x14ac:dyDescent="0.3">
      <c r="A27" s="5" t="s">
        <v>277</v>
      </c>
      <c r="B27" s="5" t="s">
        <v>309</v>
      </c>
      <c r="C27" s="5" t="s">
        <v>310</v>
      </c>
      <c r="D27" s="4">
        <v>2025</v>
      </c>
      <c r="E27" s="6">
        <v>6046790</v>
      </c>
      <c r="F27" s="6">
        <v>5109953</v>
      </c>
      <c r="G27" s="6">
        <v>8992906</v>
      </c>
      <c r="H27" s="6">
        <v>17771896</v>
      </c>
      <c r="I27" s="6">
        <v>26521238</v>
      </c>
      <c r="J27" s="6">
        <v>35059254</v>
      </c>
      <c r="K27" s="6">
        <v>34357589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</row>
    <row r="28" spans="1:16" x14ac:dyDescent="0.3">
      <c r="A28" s="5" t="s">
        <v>277</v>
      </c>
      <c r="B28" s="5" t="s">
        <v>311</v>
      </c>
      <c r="C28" s="5" t="s">
        <v>312</v>
      </c>
      <c r="D28" s="4">
        <v>2025</v>
      </c>
      <c r="E28" s="6">
        <v>1183918</v>
      </c>
      <c r="F28" s="6">
        <v>1198160</v>
      </c>
      <c r="G28" s="6">
        <v>4231266</v>
      </c>
      <c r="H28" s="6">
        <v>6860011</v>
      </c>
      <c r="I28" s="6">
        <v>19934632</v>
      </c>
      <c r="J28" s="6">
        <v>21289047</v>
      </c>
      <c r="K28" s="6">
        <v>21765654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</row>
    <row r="29" spans="1:16" x14ac:dyDescent="0.3">
      <c r="A29" s="5" t="s">
        <v>277</v>
      </c>
      <c r="B29" s="5" t="s">
        <v>313</v>
      </c>
      <c r="C29" s="5" t="s">
        <v>314</v>
      </c>
      <c r="D29" s="4">
        <v>2025</v>
      </c>
      <c r="E29" s="6">
        <v>1171740</v>
      </c>
      <c r="F29" s="6">
        <v>1193049</v>
      </c>
      <c r="G29" s="6">
        <v>1132599</v>
      </c>
      <c r="H29" s="6">
        <v>810509</v>
      </c>
      <c r="I29" s="6">
        <v>7790296</v>
      </c>
      <c r="J29" s="6">
        <v>8511037</v>
      </c>
      <c r="K29" s="6">
        <v>6398647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</row>
    <row r="30" spans="1:16" x14ac:dyDescent="0.3">
      <c r="A30" s="5" t="s">
        <v>277</v>
      </c>
      <c r="B30" s="5" t="s">
        <v>315</v>
      </c>
      <c r="C30" s="5" t="s">
        <v>316</v>
      </c>
      <c r="D30" s="4">
        <v>2025</v>
      </c>
      <c r="E30" s="6">
        <v>28389352</v>
      </c>
      <c r="F30" s="6">
        <v>28985306</v>
      </c>
      <c r="G30" s="6">
        <v>125902959</v>
      </c>
      <c r="H30" s="6">
        <v>21508159</v>
      </c>
      <c r="I30" s="6">
        <v>18353203</v>
      </c>
      <c r="J30" s="6">
        <v>19815924</v>
      </c>
      <c r="K30" s="6">
        <v>9506049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</row>
    <row r="31" spans="1:16" x14ac:dyDescent="0.3">
      <c r="A31" s="5" t="s">
        <v>277</v>
      </c>
      <c r="B31" s="5" t="s">
        <v>317</v>
      </c>
      <c r="C31" s="5" t="s">
        <v>318</v>
      </c>
      <c r="D31" s="4">
        <v>2025</v>
      </c>
      <c r="E31" s="6">
        <v>34070539</v>
      </c>
      <c r="F31" s="6">
        <v>28519809</v>
      </c>
      <c r="G31" s="6">
        <v>43009187</v>
      </c>
      <c r="H31" s="6">
        <v>49619700</v>
      </c>
      <c r="I31" s="6">
        <v>67491316</v>
      </c>
      <c r="J31" s="6">
        <v>66469322</v>
      </c>
      <c r="K31" s="6">
        <v>72103886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</row>
    <row r="32" spans="1:16" x14ac:dyDescent="0.3">
      <c r="A32" s="5" t="s">
        <v>277</v>
      </c>
      <c r="B32" s="5" t="s">
        <v>319</v>
      </c>
      <c r="C32" s="5" t="s">
        <v>320</v>
      </c>
      <c r="D32" s="4">
        <v>2025</v>
      </c>
      <c r="E32" s="6">
        <v>146349882</v>
      </c>
      <c r="F32" s="6">
        <v>122380141</v>
      </c>
      <c r="G32" s="6">
        <v>223173583</v>
      </c>
      <c r="H32" s="6">
        <v>242278790</v>
      </c>
      <c r="I32" s="6">
        <v>246207558</v>
      </c>
      <c r="J32" s="6">
        <v>226687412</v>
      </c>
      <c r="K32" s="6">
        <v>265339903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</row>
    <row r="33" spans="1:16" x14ac:dyDescent="0.3">
      <c r="A33" s="5" t="s">
        <v>277</v>
      </c>
      <c r="B33" s="5" t="s">
        <v>321</v>
      </c>
      <c r="C33" s="5" t="s">
        <v>322</v>
      </c>
      <c r="D33" s="4">
        <v>2025</v>
      </c>
      <c r="E33" s="6">
        <v>465472</v>
      </c>
      <c r="F33" s="6">
        <v>12064463</v>
      </c>
      <c r="G33" s="6">
        <v>62895926</v>
      </c>
      <c r="H33" s="6">
        <v>70498307</v>
      </c>
      <c r="I33" s="6">
        <v>98869460</v>
      </c>
      <c r="J33" s="6">
        <v>74165394</v>
      </c>
      <c r="K33" s="6">
        <v>77217736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</row>
    <row r="34" spans="1:16" x14ac:dyDescent="0.3">
      <c r="A34" s="5" t="s">
        <v>277</v>
      </c>
      <c r="B34" s="5" t="s">
        <v>18</v>
      </c>
      <c r="C34" s="5" t="s">
        <v>323</v>
      </c>
      <c r="D34" s="4">
        <v>2025</v>
      </c>
      <c r="E34" s="6">
        <v>334276</v>
      </c>
      <c r="F34" s="6">
        <v>314876</v>
      </c>
      <c r="G34" s="6">
        <v>511335</v>
      </c>
      <c r="H34" s="6">
        <v>3597874</v>
      </c>
      <c r="I34" s="6">
        <v>11115372</v>
      </c>
      <c r="J34" s="6">
        <v>5755865</v>
      </c>
      <c r="K34" s="6">
        <v>11212726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</row>
    <row r="35" spans="1:16" x14ac:dyDescent="0.3">
      <c r="A35" s="5" t="s">
        <v>277</v>
      </c>
      <c r="B35" s="5" t="s">
        <v>324</v>
      </c>
      <c r="C35" s="5" t="s">
        <v>325</v>
      </c>
      <c r="D35" s="4">
        <v>2025</v>
      </c>
      <c r="E35" s="6">
        <v>21879233</v>
      </c>
      <c r="F35" s="6">
        <v>17186273</v>
      </c>
      <c r="G35" s="6">
        <v>28320235</v>
      </c>
      <c r="H35" s="6">
        <v>32190606</v>
      </c>
      <c r="I35" s="6">
        <v>46305966</v>
      </c>
      <c r="J35" s="6">
        <v>48818554</v>
      </c>
      <c r="K35" s="6">
        <v>51384577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</row>
    <row r="36" spans="1:16" x14ac:dyDescent="0.3">
      <c r="A36" s="5" t="s">
        <v>277</v>
      </c>
      <c r="B36" s="5" t="s">
        <v>19</v>
      </c>
      <c r="C36" s="5" t="s">
        <v>326</v>
      </c>
      <c r="D36" s="4">
        <v>2025</v>
      </c>
      <c r="E36" s="6">
        <v>27265610</v>
      </c>
      <c r="F36" s="6">
        <v>21760350</v>
      </c>
      <c r="G36" s="6">
        <v>39648759</v>
      </c>
      <c r="H36" s="6">
        <v>92626775</v>
      </c>
      <c r="I36" s="6">
        <v>157686284</v>
      </c>
      <c r="J36" s="6">
        <v>171553388</v>
      </c>
      <c r="K36" s="6">
        <v>194845396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</row>
    <row r="37" spans="1:16" x14ac:dyDescent="0.3">
      <c r="A37" s="5" t="s">
        <v>277</v>
      </c>
      <c r="B37" s="5" t="s">
        <v>327</v>
      </c>
      <c r="C37" s="5" t="s">
        <v>328</v>
      </c>
      <c r="D37" s="4">
        <v>2025</v>
      </c>
      <c r="E37" s="6">
        <v>10439398</v>
      </c>
      <c r="F37" s="6">
        <v>9465743</v>
      </c>
      <c r="G37" s="6">
        <v>19317491</v>
      </c>
      <c r="H37" s="6">
        <v>27750983</v>
      </c>
      <c r="I37" s="6">
        <v>45678705</v>
      </c>
      <c r="J37" s="6">
        <v>46266001</v>
      </c>
      <c r="K37" s="6">
        <v>53928914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</row>
    <row r="38" spans="1:16" x14ac:dyDescent="0.3">
      <c r="A38" s="5" t="s">
        <v>277</v>
      </c>
      <c r="B38" s="5" t="s">
        <v>329</v>
      </c>
      <c r="C38" s="5" t="s">
        <v>330</v>
      </c>
      <c r="D38" s="4">
        <v>2025</v>
      </c>
      <c r="E38" s="6">
        <v>8924221</v>
      </c>
      <c r="F38" s="6">
        <v>6923933</v>
      </c>
      <c r="G38" s="6">
        <v>12354079</v>
      </c>
      <c r="H38" s="6">
        <v>22378353</v>
      </c>
      <c r="I38" s="6">
        <v>34776112</v>
      </c>
      <c r="J38" s="6">
        <v>37242255</v>
      </c>
      <c r="K38" s="6">
        <v>44213687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</row>
    <row r="39" spans="1:16" x14ac:dyDescent="0.3">
      <c r="A39" s="5" t="s">
        <v>277</v>
      </c>
      <c r="B39" s="5" t="s">
        <v>331</v>
      </c>
      <c r="C39" s="5" t="s">
        <v>332</v>
      </c>
      <c r="D39" s="4">
        <v>2025</v>
      </c>
      <c r="E39" s="6">
        <v>3399892</v>
      </c>
      <c r="F39" s="6">
        <v>5922500</v>
      </c>
      <c r="G39" s="6">
        <v>8668036</v>
      </c>
      <c r="H39" s="6">
        <v>13482915</v>
      </c>
      <c r="I39" s="6">
        <v>18171798</v>
      </c>
      <c r="J39" s="6">
        <v>10092656</v>
      </c>
      <c r="K39" s="6">
        <v>9978728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</row>
    <row r="40" spans="1:16" x14ac:dyDescent="0.3">
      <c r="A40" s="5" t="s">
        <v>277</v>
      </c>
      <c r="B40" s="5" t="s">
        <v>333</v>
      </c>
      <c r="C40" s="5" t="s">
        <v>334</v>
      </c>
      <c r="D40" s="4">
        <v>2025</v>
      </c>
      <c r="E40" s="6">
        <v>1307561</v>
      </c>
      <c r="F40" s="6">
        <v>785120</v>
      </c>
      <c r="G40" s="6">
        <v>1005064</v>
      </c>
      <c r="H40" s="6">
        <v>6319268</v>
      </c>
      <c r="I40" s="6">
        <v>9186638</v>
      </c>
      <c r="J40" s="6">
        <v>12022386</v>
      </c>
      <c r="K40" s="6">
        <v>12569460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</row>
    <row r="41" spans="1:16" x14ac:dyDescent="0.3">
      <c r="A41" s="5" t="s">
        <v>277</v>
      </c>
      <c r="B41" s="5" t="s">
        <v>335</v>
      </c>
      <c r="C41" s="5" t="s">
        <v>336</v>
      </c>
      <c r="D41" s="4">
        <v>2025</v>
      </c>
      <c r="E41" s="6">
        <v>59741388</v>
      </c>
      <c r="F41" s="6">
        <v>47714834</v>
      </c>
      <c r="G41" s="6">
        <v>80357686</v>
      </c>
      <c r="H41" s="6">
        <v>136741580</v>
      </c>
      <c r="I41" s="6">
        <v>177401769</v>
      </c>
      <c r="J41" s="6">
        <v>167219556</v>
      </c>
      <c r="K41" s="6">
        <v>188499067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</row>
    <row r="42" spans="1:16" x14ac:dyDescent="0.3">
      <c r="A42" s="5" t="s">
        <v>277</v>
      </c>
      <c r="B42" s="5" t="s">
        <v>337</v>
      </c>
      <c r="C42" s="5" t="s">
        <v>338</v>
      </c>
      <c r="D42" s="4">
        <v>2025</v>
      </c>
      <c r="E42" s="6">
        <v>355044208</v>
      </c>
      <c r="F42" s="6">
        <v>313348458</v>
      </c>
      <c r="G42" s="6">
        <v>528028945</v>
      </c>
      <c r="H42" s="6">
        <v>681840086</v>
      </c>
      <c r="I42" s="6">
        <v>867773716</v>
      </c>
      <c r="J42" s="6">
        <v>700040084</v>
      </c>
      <c r="K42" s="6">
        <v>898284864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</row>
    <row r="43" spans="1:16" x14ac:dyDescent="0.3">
      <c r="A43" s="5" t="s">
        <v>277</v>
      </c>
      <c r="B43" s="5" t="s">
        <v>339</v>
      </c>
      <c r="C43" s="5" t="s">
        <v>340</v>
      </c>
      <c r="D43" s="4">
        <v>2025</v>
      </c>
      <c r="E43" s="6">
        <v>93690859</v>
      </c>
      <c r="F43" s="6">
        <v>82806399</v>
      </c>
      <c r="G43" s="6">
        <v>137240696</v>
      </c>
      <c r="H43" s="6">
        <v>160737912</v>
      </c>
      <c r="I43" s="6">
        <v>376701271</v>
      </c>
      <c r="J43" s="6">
        <v>377378486</v>
      </c>
      <c r="K43" s="6">
        <v>446662007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</row>
    <row r="44" spans="1:16" x14ac:dyDescent="0.3">
      <c r="A44" s="5" t="s">
        <v>277</v>
      </c>
      <c r="B44" s="5" t="s">
        <v>341</v>
      </c>
      <c r="C44" s="5" t="s">
        <v>342</v>
      </c>
      <c r="D44" s="4">
        <v>2025</v>
      </c>
      <c r="E44" s="6">
        <v>529364</v>
      </c>
      <c r="F44" s="6">
        <v>570233</v>
      </c>
      <c r="G44" s="6">
        <v>666601</v>
      </c>
      <c r="H44" s="6">
        <v>1499105</v>
      </c>
      <c r="I44" s="6">
        <v>3014861</v>
      </c>
      <c r="J44" s="6">
        <v>3165821</v>
      </c>
      <c r="K44" s="6">
        <v>2910331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</row>
    <row r="45" spans="1:16" x14ac:dyDescent="0.3">
      <c r="A45" s="5" t="s">
        <v>277</v>
      </c>
      <c r="B45" s="5" t="s">
        <v>343</v>
      </c>
      <c r="C45" s="5" t="s">
        <v>344</v>
      </c>
      <c r="D45" s="4">
        <v>2025</v>
      </c>
      <c r="E45" s="6">
        <v>154427248</v>
      </c>
      <c r="F45" s="6">
        <v>142670173</v>
      </c>
      <c r="G45" s="6">
        <v>163042979</v>
      </c>
      <c r="H45" s="6">
        <v>206681994</v>
      </c>
      <c r="I45" s="6">
        <v>223462843</v>
      </c>
      <c r="J45" s="6">
        <v>212968556</v>
      </c>
      <c r="K45" s="6">
        <v>261433473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</row>
    <row r="46" spans="1:16" x14ac:dyDescent="0.3">
      <c r="A46" s="5" t="s">
        <v>277</v>
      </c>
      <c r="B46" s="5" t="s">
        <v>345</v>
      </c>
      <c r="C46" s="5" t="s">
        <v>346</v>
      </c>
      <c r="D46" s="4">
        <v>2025</v>
      </c>
      <c r="E46" s="6">
        <v>455450</v>
      </c>
      <c r="F46" s="6">
        <v>318475</v>
      </c>
      <c r="G46" s="6">
        <v>245983</v>
      </c>
      <c r="H46" s="6">
        <v>574716</v>
      </c>
      <c r="I46" s="6">
        <v>1160855</v>
      </c>
      <c r="J46" s="6">
        <v>1424770</v>
      </c>
      <c r="K46" s="6">
        <v>2558927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</row>
    <row r="47" spans="1:16" x14ac:dyDescent="0.3">
      <c r="A47" s="5" t="s">
        <v>277</v>
      </c>
      <c r="B47" s="5" t="s">
        <v>347</v>
      </c>
      <c r="C47" s="5" t="s">
        <v>348</v>
      </c>
      <c r="D47" s="4">
        <v>2025</v>
      </c>
      <c r="E47" s="6">
        <v>45514810</v>
      </c>
      <c r="F47" s="6">
        <v>38497759</v>
      </c>
      <c r="G47" s="6">
        <v>58358765</v>
      </c>
      <c r="H47" s="6">
        <v>67808604</v>
      </c>
      <c r="I47" s="6">
        <v>89012922</v>
      </c>
      <c r="J47" s="6">
        <v>74335465</v>
      </c>
      <c r="K47" s="6">
        <v>96431926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</row>
    <row r="48" spans="1:16" x14ac:dyDescent="0.3">
      <c r="A48" s="5" t="s">
        <v>277</v>
      </c>
      <c r="B48" s="5" t="s">
        <v>349</v>
      </c>
      <c r="C48" s="5" t="s">
        <v>350</v>
      </c>
      <c r="D48" s="4">
        <v>2025</v>
      </c>
      <c r="E48" s="6">
        <v>369365</v>
      </c>
      <c r="F48" s="6">
        <v>429500</v>
      </c>
      <c r="G48" s="6">
        <v>525384</v>
      </c>
      <c r="H48" s="6">
        <v>862324</v>
      </c>
      <c r="I48" s="6">
        <v>2840885</v>
      </c>
      <c r="J48" s="6">
        <v>2324091</v>
      </c>
      <c r="K48" s="6">
        <v>2696895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</row>
    <row r="49" spans="1:16" x14ac:dyDescent="0.3">
      <c r="A49" s="5" t="s">
        <v>277</v>
      </c>
      <c r="B49" s="5" t="s">
        <v>351</v>
      </c>
      <c r="C49" s="5" t="s">
        <v>352</v>
      </c>
      <c r="D49" s="4">
        <v>2025</v>
      </c>
      <c r="E49" s="6">
        <v>6945553</v>
      </c>
      <c r="F49" s="6">
        <v>5942306</v>
      </c>
      <c r="G49" s="6">
        <v>6312057</v>
      </c>
      <c r="H49" s="6">
        <v>6443854</v>
      </c>
      <c r="I49" s="6">
        <v>7079437</v>
      </c>
      <c r="J49" s="6">
        <v>8588580</v>
      </c>
      <c r="K49" s="6">
        <v>10573243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</row>
    <row r="50" spans="1:16" x14ac:dyDescent="0.3">
      <c r="A50" s="5" t="s">
        <v>277</v>
      </c>
      <c r="B50" s="5" t="s">
        <v>353</v>
      </c>
      <c r="C50" s="5" t="s">
        <v>354</v>
      </c>
      <c r="D50" s="4">
        <v>2025</v>
      </c>
      <c r="E50" s="6">
        <v>24662</v>
      </c>
      <c r="F50" s="6">
        <v>7676</v>
      </c>
      <c r="G50" s="6">
        <v>126668</v>
      </c>
      <c r="H50" s="6">
        <v>875843</v>
      </c>
      <c r="I50" s="6">
        <v>14724284</v>
      </c>
      <c r="J50" s="6">
        <v>12559710</v>
      </c>
      <c r="K50" s="6">
        <v>17638241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</row>
    <row r="51" spans="1:16" x14ac:dyDescent="0.3">
      <c r="A51" s="5" t="s">
        <v>277</v>
      </c>
      <c r="B51" s="5" t="s">
        <v>355</v>
      </c>
      <c r="C51" s="5" t="s">
        <v>356</v>
      </c>
      <c r="D51" s="4">
        <v>2025</v>
      </c>
      <c r="E51" s="6">
        <v>45089295</v>
      </c>
      <c r="F51" s="6">
        <v>42437485</v>
      </c>
      <c r="G51" s="6">
        <v>59195723</v>
      </c>
      <c r="H51" s="6">
        <v>85849766</v>
      </c>
      <c r="I51" s="6">
        <v>140947389</v>
      </c>
      <c r="J51" s="6">
        <v>133921150</v>
      </c>
      <c r="K51" s="6">
        <v>148487621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</row>
    <row r="52" spans="1:16" x14ac:dyDescent="0.3">
      <c r="A52" s="5" t="s">
        <v>277</v>
      </c>
      <c r="B52" s="5" t="s">
        <v>357</v>
      </c>
      <c r="C52" s="5" t="s">
        <v>358</v>
      </c>
      <c r="D52" s="4">
        <v>2025</v>
      </c>
      <c r="E52" s="6">
        <v>6049220</v>
      </c>
      <c r="F52" s="6">
        <v>6188373</v>
      </c>
      <c r="G52" s="6">
        <v>13779447</v>
      </c>
      <c r="H52" s="6">
        <v>19254265</v>
      </c>
      <c r="I52" s="6">
        <v>23413297</v>
      </c>
      <c r="J52" s="6">
        <v>17616525</v>
      </c>
      <c r="K52" s="6">
        <v>23706148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 x14ac:dyDescent="0.3">
      <c r="A53" s="5" t="s">
        <v>277</v>
      </c>
      <c r="B53" s="5" t="s">
        <v>359</v>
      </c>
      <c r="C53" s="5" t="s">
        <v>360</v>
      </c>
      <c r="D53" s="4">
        <v>2025</v>
      </c>
      <c r="E53" s="6">
        <v>93978</v>
      </c>
      <c r="F53" s="6">
        <v>46268</v>
      </c>
      <c r="G53" s="6">
        <v>150994</v>
      </c>
      <c r="H53" s="6">
        <v>514748</v>
      </c>
      <c r="I53" s="6">
        <v>1003010</v>
      </c>
      <c r="J53" s="6">
        <v>955161</v>
      </c>
      <c r="K53" s="6">
        <v>1361769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</row>
    <row r="54" spans="1:16" x14ac:dyDescent="0.3">
      <c r="A54" s="5" t="s">
        <v>277</v>
      </c>
      <c r="B54" s="5" t="s">
        <v>361</v>
      </c>
      <c r="C54" s="5" t="s">
        <v>362</v>
      </c>
      <c r="D54" s="4">
        <v>2025</v>
      </c>
      <c r="E54" s="6">
        <v>996677</v>
      </c>
      <c r="F54" s="6">
        <v>1013303</v>
      </c>
      <c r="G54" s="6">
        <v>1307577</v>
      </c>
      <c r="H54" s="6">
        <v>1567943</v>
      </c>
      <c r="I54" s="6">
        <v>2936300</v>
      </c>
      <c r="J54" s="6">
        <v>3052974</v>
      </c>
      <c r="K54" s="6">
        <v>2979466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</row>
    <row r="55" spans="1:16" x14ac:dyDescent="0.3">
      <c r="A55" s="5" t="s">
        <v>277</v>
      </c>
      <c r="B55" s="5" t="s">
        <v>363</v>
      </c>
      <c r="C55" s="5" t="s">
        <v>364</v>
      </c>
      <c r="D55" s="4">
        <v>2025</v>
      </c>
      <c r="E55" s="6">
        <v>4919752</v>
      </c>
      <c r="F55" s="6">
        <v>4287600</v>
      </c>
      <c r="G55" s="6">
        <v>4759050</v>
      </c>
      <c r="H55" s="6">
        <v>6209177</v>
      </c>
      <c r="I55" s="6">
        <v>8733036</v>
      </c>
      <c r="J55" s="6">
        <v>8888529</v>
      </c>
      <c r="K55" s="6">
        <v>10460482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</row>
    <row r="56" spans="1:16" x14ac:dyDescent="0.3">
      <c r="A56" s="5" t="s">
        <v>277</v>
      </c>
      <c r="B56" s="5" t="s">
        <v>365</v>
      </c>
      <c r="C56" s="5" t="s">
        <v>366</v>
      </c>
      <c r="D56" s="4">
        <v>2025</v>
      </c>
      <c r="E56" s="6">
        <v>512628</v>
      </c>
      <c r="F56" s="6">
        <v>228284</v>
      </c>
      <c r="G56" s="6">
        <v>536329</v>
      </c>
      <c r="H56" s="6">
        <v>1145954</v>
      </c>
      <c r="I56" s="6">
        <v>1864494</v>
      </c>
      <c r="J56" s="6">
        <v>2524078</v>
      </c>
      <c r="K56" s="6">
        <v>2655526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</row>
    <row r="57" spans="1:16" x14ac:dyDescent="0.3">
      <c r="A57" s="5" t="s">
        <v>277</v>
      </c>
      <c r="B57" s="5" t="s">
        <v>367</v>
      </c>
      <c r="C57" s="5" t="s">
        <v>368</v>
      </c>
      <c r="D57" s="4">
        <v>2025</v>
      </c>
      <c r="E57" s="6">
        <v>13577744</v>
      </c>
      <c r="F57" s="6">
        <v>10743762</v>
      </c>
      <c r="G57" s="6">
        <v>14291458</v>
      </c>
      <c r="H57" s="6">
        <v>17939335</v>
      </c>
      <c r="I57" s="6">
        <v>22443909</v>
      </c>
      <c r="J57" s="6">
        <v>22419442</v>
      </c>
      <c r="K57" s="6">
        <v>32957017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</row>
    <row r="58" spans="1:16" x14ac:dyDescent="0.3">
      <c r="A58" s="5" t="s">
        <v>277</v>
      </c>
      <c r="B58" s="5" t="s">
        <v>369</v>
      </c>
      <c r="C58" s="5" t="s">
        <v>370</v>
      </c>
      <c r="D58" s="4">
        <v>2025</v>
      </c>
      <c r="E58" s="6">
        <v>8952950</v>
      </c>
      <c r="F58" s="6">
        <v>7275181</v>
      </c>
      <c r="G58" s="6">
        <v>9564721</v>
      </c>
      <c r="H58" s="6">
        <v>11766579</v>
      </c>
      <c r="I58" s="6">
        <v>16471787</v>
      </c>
      <c r="J58" s="6">
        <v>18697934</v>
      </c>
      <c r="K58" s="6">
        <v>20601781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</row>
    <row r="59" spans="1:16" x14ac:dyDescent="0.3">
      <c r="A59" s="5" t="s">
        <v>277</v>
      </c>
      <c r="B59" s="5" t="s">
        <v>371</v>
      </c>
      <c r="C59" s="5" t="s">
        <v>372</v>
      </c>
      <c r="D59" s="4">
        <v>2025</v>
      </c>
      <c r="E59" s="6">
        <v>13165330</v>
      </c>
      <c r="F59" s="6">
        <v>12445297</v>
      </c>
      <c r="G59" s="6">
        <v>18347836</v>
      </c>
      <c r="H59" s="6">
        <v>26137132</v>
      </c>
      <c r="I59" s="6">
        <v>33748154</v>
      </c>
      <c r="J59" s="6">
        <v>31259709</v>
      </c>
      <c r="K59" s="6">
        <v>42162864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</row>
    <row r="60" spans="1:16" x14ac:dyDescent="0.3">
      <c r="A60" s="5" t="s">
        <v>277</v>
      </c>
      <c r="B60" s="5" t="s">
        <v>373</v>
      </c>
      <c r="C60" s="5" t="s">
        <v>374</v>
      </c>
      <c r="D60" s="4">
        <v>2025</v>
      </c>
      <c r="E60" s="6">
        <v>15442810</v>
      </c>
      <c r="F60" s="6">
        <v>13429295</v>
      </c>
      <c r="G60" s="6">
        <v>18250288</v>
      </c>
      <c r="H60" s="6">
        <v>21569517</v>
      </c>
      <c r="I60" s="6">
        <v>36608315</v>
      </c>
      <c r="J60" s="6">
        <v>35095183</v>
      </c>
      <c r="K60" s="6">
        <v>44218990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</row>
    <row r="61" spans="1:16" x14ac:dyDescent="0.3">
      <c r="A61" s="5" t="s">
        <v>277</v>
      </c>
      <c r="B61" s="5" t="s">
        <v>375</v>
      </c>
      <c r="C61" s="5" t="s">
        <v>376</v>
      </c>
      <c r="D61" s="4">
        <v>2025</v>
      </c>
      <c r="E61" s="6">
        <v>7482289</v>
      </c>
      <c r="F61" s="6">
        <v>5714268</v>
      </c>
      <c r="G61" s="6">
        <v>8240129</v>
      </c>
      <c r="H61" s="6">
        <v>10761806</v>
      </c>
      <c r="I61" s="6">
        <v>14125175</v>
      </c>
      <c r="J61" s="6">
        <v>12889377</v>
      </c>
      <c r="K61" s="6">
        <v>17151832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</row>
    <row r="62" spans="1:16" x14ac:dyDescent="0.3">
      <c r="A62" s="5" t="s">
        <v>277</v>
      </c>
      <c r="B62" s="5" t="s">
        <v>377</v>
      </c>
      <c r="C62" s="5" t="s">
        <v>378</v>
      </c>
      <c r="D62" s="4">
        <v>2025</v>
      </c>
      <c r="E62" s="6">
        <v>12826212</v>
      </c>
      <c r="F62" s="6">
        <v>10651283</v>
      </c>
      <c r="G62" s="6">
        <v>13472421</v>
      </c>
      <c r="H62" s="6">
        <v>19338634</v>
      </c>
      <c r="I62" s="6">
        <v>27409001</v>
      </c>
      <c r="J62" s="6">
        <v>25926472</v>
      </c>
      <c r="K62" s="6">
        <v>35201831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</row>
    <row r="63" spans="1:16" x14ac:dyDescent="0.3">
      <c r="A63" s="5" t="s">
        <v>277</v>
      </c>
      <c r="B63" s="5" t="s">
        <v>379</v>
      </c>
      <c r="C63" s="5" t="s">
        <v>380</v>
      </c>
      <c r="D63" s="4">
        <v>2025</v>
      </c>
      <c r="E63" s="6">
        <v>7990080</v>
      </c>
      <c r="F63" s="6">
        <v>6939088</v>
      </c>
      <c r="G63" s="6">
        <v>8048248</v>
      </c>
      <c r="H63" s="6">
        <v>10901902</v>
      </c>
      <c r="I63" s="6">
        <v>13269505</v>
      </c>
      <c r="J63" s="6">
        <v>14755326</v>
      </c>
      <c r="K63" s="6">
        <v>17373136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</row>
    <row r="64" spans="1:16" x14ac:dyDescent="0.3">
      <c r="A64" s="5" t="s">
        <v>277</v>
      </c>
      <c r="B64" s="5" t="s">
        <v>381</v>
      </c>
      <c r="C64" s="5" t="s">
        <v>382</v>
      </c>
      <c r="D64" s="4">
        <v>2025</v>
      </c>
      <c r="E64" s="6">
        <v>615244666</v>
      </c>
      <c r="F64" s="6">
        <v>501623318</v>
      </c>
      <c r="G64" s="6">
        <v>553633962</v>
      </c>
      <c r="H64" s="6">
        <v>687807344</v>
      </c>
      <c r="I64" s="6">
        <v>745226994</v>
      </c>
      <c r="J64" s="6">
        <v>946995712</v>
      </c>
      <c r="K64" s="6">
        <v>1209068611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</row>
    <row r="65" spans="1:16" x14ac:dyDescent="0.3">
      <c r="A65" s="5" t="s">
        <v>277</v>
      </c>
      <c r="B65" s="5" t="s">
        <v>383</v>
      </c>
      <c r="C65" s="5" t="s">
        <v>384</v>
      </c>
      <c r="D65" s="4">
        <v>2025</v>
      </c>
      <c r="E65" s="6">
        <v>518641354</v>
      </c>
      <c r="F65" s="6">
        <v>457964935</v>
      </c>
      <c r="G65" s="6">
        <v>511480403</v>
      </c>
      <c r="H65" s="6">
        <v>615439567</v>
      </c>
      <c r="I65" s="6">
        <v>600635187</v>
      </c>
      <c r="J65" s="6">
        <v>708807744</v>
      </c>
      <c r="K65" s="6">
        <v>834489497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</row>
    <row r="66" spans="1:16" x14ac:dyDescent="0.3">
      <c r="A66" s="5" t="s">
        <v>277</v>
      </c>
      <c r="B66" s="5" t="s">
        <v>385</v>
      </c>
      <c r="C66" s="5" t="s">
        <v>386</v>
      </c>
      <c r="D66" s="4">
        <v>2025</v>
      </c>
      <c r="E66" s="6">
        <v>124104728</v>
      </c>
      <c r="F66" s="6">
        <v>122743181</v>
      </c>
      <c r="G66" s="6">
        <v>189928859</v>
      </c>
      <c r="H66" s="6">
        <v>251027336</v>
      </c>
      <c r="I66" s="6">
        <v>287603736</v>
      </c>
      <c r="J66" s="6">
        <v>252723510</v>
      </c>
      <c r="K66" s="6">
        <v>342371837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</row>
    <row r="67" spans="1:16" x14ac:dyDescent="0.3">
      <c r="A67" s="5" t="s">
        <v>277</v>
      </c>
      <c r="B67" s="5" t="s">
        <v>387</v>
      </c>
      <c r="C67" s="5" t="s">
        <v>388</v>
      </c>
      <c r="D67" s="4">
        <v>2025</v>
      </c>
      <c r="E67" s="6">
        <v>294756020</v>
      </c>
      <c r="F67" s="6">
        <v>309060180</v>
      </c>
      <c r="G67" s="6">
        <v>390635862</v>
      </c>
      <c r="H67" s="6">
        <v>508356050</v>
      </c>
      <c r="I67" s="6">
        <v>506752013</v>
      </c>
      <c r="J67" s="6">
        <v>576078856</v>
      </c>
      <c r="K67" s="6">
        <v>641101819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</row>
    <row r="68" spans="1:16" x14ac:dyDescent="0.3">
      <c r="A68" s="5" t="s">
        <v>277</v>
      </c>
      <c r="B68" s="5" t="s">
        <v>389</v>
      </c>
      <c r="C68" s="5" t="s">
        <v>390</v>
      </c>
      <c r="D68" s="4">
        <v>2025</v>
      </c>
      <c r="E68" s="6">
        <v>32910838</v>
      </c>
      <c r="F68" s="6">
        <v>29728490</v>
      </c>
      <c r="G68" s="6">
        <v>37583659</v>
      </c>
      <c r="H68" s="6">
        <v>46324757</v>
      </c>
      <c r="I68" s="6">
        <v>46722113</v>
      </c>
      <c r="J68" s="6">
        <v>50340826</v>
      </c>
      <c r="K68" s="6">
        <v>65116232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</row>
    <row r="69" spans="1:16" x14ac:dyDescent="0.3">
      <c r="A69" s="5" t="s">
        <v>277</v>
      </c>
      <c r="B69" s="5" t="s">
        <v>391</v>
      </c>
      <c r="C69" s="5" t="s">
        <v>392</v>
      </c>
      <c r="D69" s="4">
        <v>2025</v>
      </c>
      <c r="E69" s="6">
        <v>4378688</v>
      </c>
      <c r="F69" s="6">
        <v>4723046</v>
      </c>
      <c r="G69" s="6">
        <v>14302961</v>
      </c>
      <c r="H69" s="6">
        <v>16565916</v>
      </c>
      <c r="I69" s="6">
        <v>11105126</v>
      </c>
      <c r="J69" s="6">
        <v>5554811</v>
      </c>
      <c r="K69" s="6">
        <v>7954920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</row>
    <row r="70" spans="1:16" x14ac:dyDescent="0.3">
      <c r="A70" s="5" t="s">
        <v>277</v>
      </c>
      <c r="B70" s="5" t="s">
        <v>393</v>
      </c>
      <c r="C70" s="5" t="s">
        <v>394</v>
      </c>
      <c r="D70" s="4">
        <v>2025</v>
      </c>
      <c r="E70" s="6">
        <v>10853984</v>
      </c>
      <c r="F70" s="6">
        <v>10181600</v>
      </c>
      <c r="G70" s="6">
        <v>23596355</v>
      </c>
      <c r="H70" s="6">
        <v>31566924</v>
      </c>
      <c r="I70" s="6">
        <v>45173191</v>
      </c>
      <c r="J70" s="6">
        <v>44377821</v>
      </c>
      <c r="K70" s="6">
        <v>59328779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</row>
    <row r="71" spans="1:16" x14ac:dyDescent="0.3">
      <c r="A71" s="5" t="s">
        <v>277</v>
      </c>
      <c r="B71" s="5" t="s">
        <v>395</v>
      </c>
      <c r="C71" s="5" t="s">
        <v>396</v>
      </c>
      <c r="D71" s="4">
        <v>2025</v>
      </c>
      <c r="E71" s="6">
        <v>32494666</v>
      </c>
      <c r="F71" s="6">
        <v>27970736</v>
      </c>
      <c r="G71" s="6">
        <v>34149806</v>
      </c>
      <c r="H71" s="6">
        <v>39771158</v>
      </c>
      <c r="I71" s="6">
        <v>76557725</v>
      </c>
      <c r="J71" s="6">
        <v>81244681</v>
      </c>
      <c r="K71" s="6">
        <v>104361779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</row>
    <row r="72" spans="1:16" x14ac:dyDescent="0.3">
      <c r="A72" s="5" t="s">
        <v>277</v>
      </c>
      <c r="B72" s="5" t="s">
        <v>397</v>
      </c>
      <c r="C72" s="5" t="s">
        <v>398</v>
      </c>
      <c r="D72" s="4">
        <v>2025</v>
      </c>
      <c r="E72" s="6">
        <v>39631407</v>
      </c>
      <c r="F72" s="6">
        <v>36910761</v>
      </c>
      <c r="G72" s="6">
        <v>54994471</v>
      </c>
      <c r="H72" s="6">
        <v>72065787</v>
      </c>
      <c r="I72" s="6">
        <v>91677456</v>
      </c>
      <c r="J72" s="6">
        <v>84635496</v>
      </c>
      <c r="K72" s="6">
        <v>119915672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</row>
    <row r="73" spans="1:16" x14ac:dyDescent="0.3">
      <c r="A73" s="5" t="s">
        <v>277</v>
      </c>
      <c r="B73" s="5" t="s">
        <v>399</v>
      </c>
      <c r="C73" s="5" t="s">
        <v>400</v>
      </c>
      <c r="D73" s="4">
        <v>2025</v>
      </c>
      <c r="E73" s="6">
        <v>64829406</v>
      </c>
      <c r="F73" s="6">
        <v>60308383</v>
      </c>
      <c r="G73" s="6">
        <v>80334613</v>
      </c>
      <c r="H73" s="6">
        <v>97106601</v>
      </c>
      <c r="I73" s="6">
        <v>137545080</v>
      </c>
      <c r="J73" s="6">
        <v>113886148</v>
      </c>
      <c r="K73" s="6">
        <v>158318268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</row>
    <row r="74" spans="1:16" x14ac:dyDescent="0.3">
      <c r="A74" s="5" t="s">
        <v>277</v>
      </c>
      <c r="B74" s="5" t="s">
        <v>401</v>
      </c>
      <c r="C74" s="5" t="s">
        <v>402</v>
      </c>
      <c r="D74" s="4">
        <v>2025</v>
      </c>
      <c r="E74" s="6">
        <v>58965731</v>
      </c>
      <c r="F74" s="6">
        <v>59093031</v>
      </c>
      <c r="G74" s="6">
        <v>89183330</v>
      </c>
      <c r="H74" s="6">
        <v>155969565</v>
      </c>
      <c r="I74" s="6">
        <v>175341724</v>
      </c>
      <c r="J74" s="6">
        <v>166118045</v>
      </c>
      <c r="K74" s="6">
        <v>218326256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</row>
    <row r="75" spans="1:16" x14ac:dyDescent="0.3">
      <c r="A75" s="5" t="s">
        <v>277</v>
      </c>
      <c r="B75" s="5" t="s">
        <v>403</v>
      </c>
      <c r="C75" s="5" t="s">
        <v>404</v>
      </c>
      <c r="D75" s="4">
        <v>2025</v>
      </c>
      <c r="E75" s="6">
        <v>64232036</v>
      </c>
      <c r="F75" s="6">
        <v>53670170</v>
      </c>
      <c r="G75" s="6">
        <v>140809999</v>
      </c>
      <c r="H75" s="6">
        <v>299267905</v>
      </c>
      <c r="I75" s="6">
        <v>392404980</v>
      </c>
      <c r="J75" s="6">
        <v>532629042</v>
      </c>
      <c r="K75" s="6">
        <v>625133403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</row>
    <row r="76" spans="1:16" x14ac:dyDescent="0.3">
      <c r="A76" s="5" t="s">
        <v>277</v>
      </c>
      <c r="B76" s="5" t="s">
        <v>405</v>
      </c>
      <c r="C76" s="5" t="s">
        <v>406</v>
      </c>
      <c r="D76" s="4">
        <v>2025</v>
      </c>
      <c r="E76" s="6">
        <v>276554417</v>
      </c>
      <c r="F76" s="6">
        <v>262976872</v>
      </c>
      <c r="G76" s="6">
        <v>686604634</v>
      </c>
      <c r="H76" s="6">
        <v>1077921944</v>
      </c>
      <c r="I76" s="6">
        <v>1086980561</v>
      </c>
      <c r="J76" s="6">
        <v>1296579815</v>
      </c>
      <c r="K76" s="6">
        <v>1504766940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</row>
    <row r="77" spans="1:16" x14ac:dyDescent="0.3">
      <c r="A77" s="5" t="s">
        <v>277</v>
      </c>
      <c r="B77" s="5" t="s">
        <v>407</v>
      </c>
      <c r="C77" s="5" t="s">
        <v>408</v>
      </c>
      <c r="D77" s="4">
        <v>2025</v>
      </c>
      <c r="E77" s="6">
        <v>18436069</v>
      </c>
      <c r="F77" s="6">
        <v>16123417</v>
      </c>
      <c r="G77" s="6">
        <v>24150732</v>
      </c>
      <c r="H77" s="6">
        <v>28541334</v>
      </c>
      <c r="I77" s="6">
        <v>35507522</v>
      </c>
      <c r="J77" s="6">
        <v>25975211</v>
      </c>
      <c r="K77" s="6">
        <v>26189637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</row>
    <row r="78" spans="1:16" x14ac:dyDescent="0.3">
      <c r="A78" s="5" t="s">
        <v>277</v>
      </c>
      <c r="B78" s="5" t="s">
        <v>409</v>
      </c>
      <c r="C78" s="5" t="s">
        <v>410</v>
      </c>
      <c r="D78" s="4">
        <v>2025</v>
      </c>
      <c r="E78" s="6">
        <v>3907583</v>
      </c>
      <c r="F78" s="6">
        <v>3513457</v>
      </c>
      <c r="G78" s="6">
        <v>4757740</v>
      </c>
      <c r="H78" s="6">
        <v>9120530</v>
      </c>
      <c r="I78" s="6">
        <v>14257294</v>
      </c>
      <c r="J78" s="6">
        <v>15723255</v>
      </c>
      <c r="K78" s="6">
        <v>21468591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</row>
    <row r="79" spans="1:16" x14ac:dyDescent="0.3">
      <c r="A79" s="5" t="s">
        <v>277</v>
      </c>
      <c r="B79" s="5" t="s">
        <v>411</v>
      </c>
      <c r="C79" s="5" t="s">
        <v>412</v>
      </c>
      <c r="D79" s="4">
        <v>2025</v>
      </c>
      <c r="E79" s="6">
        <v>105695264</v>
      </c>
      <c r="F79" s="6">
        <v>96090276</v>
      </c>
      <c r="G79" s="6">
        <v>259746631</v>
      </c>
      <c r="H79" s="6">
        <v>472182370</v>
      </c>
      <c r="I79" s="6">
        <v>435012106</v>
      </c>
      <c r="J79" s="6">
        <v>664812336</v>
      </c>
      <c r="K79" s="6">
        <v>623257433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</row>
    <row r="80" spans="1:16" x14ac:dyDescent="0.3">
      <c r="A80" s="5" t="s">
        <v>277</v>
      </c>
      <c r="B80" s="5" t="s">
        <v>413</v>
      </c>
      <c r="C80" s="5" t="s">
        <v>414</v>
      </c>
      <c r="D80" s="4">
        <v>2025</v>
      </c>
      <c r="E80" s="6">
        <v>441744</v>
      </c>
      <c r="F80" s="6">
        <v>153992</v>
      </c>
      <c r="G80" s="6">
        <v>970768</v>
      </c>
      <c r="H80" s="6">
        <v>333140</v>
      </c>
      <c r="I80" s="6">
        <v>1410476</v>
      </c>
      <c r="J80" s="6">
        <v>1454197</v>
      </c>
      <c r="K80" s="6">
        <v>2102122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</row>
    <row r="81" spans="1:16" x14ac:dyDescent="0.3">
      <c r="A81" s="5" t="s">
        <v>277</v>
      </c>
      <c r="B81" s="5" t="s">
        <v>415</v>
      </c>
      <c r="C81" s="5" t="s">
        <v>416</v>
      </c>
      <c r="D81" s="4">
        <v>2025</v>
      </c>
      <c r="E81" s="6">
        <v>2518654</v>
      </c>
      <c r="F81" s="6">
        <v>2614749</v>
      </c>
      <c r="G81" s="6">
        <v>5003372</v>
      </c>
      <c r="H81" s="6">
        <v>4776415</v>
      </c>
      <c r="I81" s="6">
        <v>5383072</v>
      </c>
      <c r="J81" s="6">
        <v>6371161</v>
      </c>
      <c r="K81" s="6">
        <v>7226709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</row>
    <row r="82" spans="1:16" x14ac:dyDescent="0.3">
      <c r="A82" s="5" t="s">
        <v>277</v>
      </c>
      <c r="B82" s="5" t="s">
        <v>417</v>
      </c>
      <c r="C82" s="5" t="s">
        <v>418</v>
      </c>
      <c r="D82" s="4">
        <v>2025</v>
      </c>
      <c r="E82" s="6">
        <v>290534</v>
      </c>
      <c r="F82" s="6">
        <v>325077</v>
      </c>
      <c r="G82" s="6">
        <v>362517</v>
      </c>
      <c r="H82" s="6">
        <v>699529</v>
      </c>
      <c r="I82" s="6">
        <v>484318</v>
      </c>
      <c r="J82" s="6">
        <v>427651</v>
      </c>
      <c r="K82" s="6">
        <v>748647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</row>
    <row r="83" spans="1:16" x14ac:dyDescent="0.3">
      <c r="A83" s="5" t="s">
        <v>277</v>
      </c>
      <c r="B83" s="5" t="s">
        <v>419</v>
      </c>
      <c r="C83" s="5" t="s">
        <v>420</v>
      </c>
      <c r="D83" s="4">
        <v>2025</v>
      </c>
      <c r="E83" s="6">
        <v>25464503</v>
      </c>
      <c r="F83" s="6">
        <v>16993041</v>
      </c>
      <c r="G83" s="6">
        <v>23229488</v>
      </c>
      <c r="H83" s="6">
        <v>29976436</v>
      </c>
      <c r="I83" s="6">
        <v>24565163</v>
      </c>
      <c r="J83" s="6">
        <v>23189619</v>
      </c>
      <c r="K83" s="6">
        <v>21846667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</row>
    <row r="84" spans="1:16" x14ac:dyDescent="0.3">
      <c r="A84" s="5" t="s">
        <v>277</v>
      </c>
      <c r="B84" s="5" t="s">
        <v>421</v>
      </c>
      <c r="C84" s="5" t="s">
        <v>422</v>
      </c>
      <c r="D84" s="4">
        <v>2025</v>
      </c>
      <c r="E84" s="6">
        <v>86494730</v>
      </c>
      <c r="F84" s="6">
        <v>84677443</v>
      </c>
      <c r="G84" s="6">
        <v>107921086</v>
      </c>
      <c r="H84" s="6">
        <v>148784022</v>
      </c>
      <c r="I84" s="6">
        <v>176051128</v>
      </c>
      <c r="J84" s="6">
        <v>159802881</v>
      </c>
      <c r="K84" s="6">
        <v>222923552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</row>
    <row r="85" spans="1:16" x14ac:dyDescent="0.3">
      <c r="A85" s="5" t="s">
        <v>277</v>
      </c>
      <c r="B85" s="5" t="s">
        <v>423</v>
      </c>
      <c r="C85" s="5" t="s">
        <v>424</v>
      </c>
      <c r="D85" s="4">
        <v>2025</v>
      </c>
      <c r="E85" s="6">
        <v>100049819</v>
      </c>
      <c r="F85" s="6">
        <v>90992701</v>
      </c>
      <c r="G85" s="6">
        <v>165011075</v>
      </c>
      <c r="H85" s="6">
        <v>210176032</v>
      </c>
      <c r="I85" s="6">
        <v>273220567</v>
      </c>
      <c r="J85" s="6">
        <v>246114262</v>
      </c>
      <c r="K85" s="6">
        <v>299829810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</row>
    <row r="86" spans="1:16" x14ac:dyDescent="0.3">
      <c r="A86" s="5" t="s">
        <v>277</v>
      </c>
      <c r="B86" s="5" t="s">
        <v>425</v>
      </c>
      <c r="C86" s="5" t="s">
        <v>426</v>
      </c>
      <c r="D86" s="4">
        <v>2025</v>
      </c>
      <c r="E86" s="6">
        <v>886638901</v>
      </c>
      <c r="F86" s="6">
        <v>907359107</v>
      </c>
      <c r="G86" s="6">
        <v>2254539744</v>
      </c>
      <c r="H86" s="6">
        <v>2786178922</v>
      </c>
      <c r="I86" s="6">
        <v>3608268128</v>
      </c>
      <c r="J86" s="6">
        <v>3233443815</v>
      </c>
      <c r="K86" s="6">
        <v>4000998442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</row>
    <row r="87" spans="1:16" x14ac:dyDescent="0.3">
      <c r="A87" s="5" t="s">
        <v>277</v>
      </c>
      <c r="B87" s="5" t="s">
        <v>427</v>
      </c>
      <c r="C87" s="5" t="s">
        <v>428</v>
      </c>
      <c r="D87" s="4">
        <v>2025</v>
      </c>
      <c r="E87" s="6">
        <v>976298259</v>
      </c>
      <c r="F87" s="6">
        <v>1121787406</v>
      </c>
      <c r="G87" s="6">
        <v>2360378098</v>
      </c>
      <c r="H87" s="6">
        <v>3221266998</v>
      </c>
      <c r="I87" s="6">
        <v>3631532705</v>
      </c>
      <c r="J87" s="6">
        <v>3386337789</v>
      </c>
      <c r="K87" s="6">
        <v>3925858183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</row>
    <row r="88" spans="1:16" x14ac:dyDescent="0.3">
      <c r="A88" s="5" t="s">
        <v>277</v>
      </c>
      <c r="B88" s="5" t="s">
        <v>429</v>
      </c>
      <c r="C88" s="5" t="s">
        <v>430</v>
      </c>
      <c r="D88" s="4">
        <v>2025</v>
      </c>
      <c r="E88" s="6">
        <v>6444768</v>
      </c>
      <c r="F88" s="6">
        <v>6014678</v>
      </c>
      <c r="G88" s="6">
        <v>11133154</v>
      </c>
      <c r="H88" s="6">
        <v>16487845</v>
      </c>
      <c r="I88" s="6">
        <v>16815283</v>
      </c>
      <c r="J88" s="6">
        <v>19045604</v>
      </c>
      <c r="K88" s="6">
        <v>22220138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</row>
    <row r="89" spans="1:16" x14ac:dyDescent="0.3">
      <c r="A89" s="5" t="s">
        <v>277</v>
      </c>
      <c r="B89" s="5" t="s">
        <v>431</v>
      </c>
      <c r="C89" s="5" t="s">
        <v>432</v>
      </c>
      <c r="D89" s="4">
        <v>2025</v>
      </c>
      <c r="E89" s="6">
        <v>643964786</v>
      </c>
      <c r="F89" s="6">
        <v>585768047</v>
      </c>
      <c r="G89" s="6">
        <v>1392743431</v>
      </c>
      <c r="H89" s="6">
        <v>3431379212</v>
      </c>
      <c r="I89" s="6">
        <v>4975955200</v>
      </c>
      <c r="J89" s="6">
        <v>4467226623</v>
      </c>
      <c r="K89" s="6">
        <v>5039783874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</row>
    <row r="90" spans="1:16" x14ac:dyDescent="0.3">
      <c r="A90" s="5" t="s">
        <v>277</v>
      </c>
      <c r="B90" s="5" t="s">
        <v>433</v>
      </c>
      <c r="C90" s="5" t="s">
        <v>434</v>
      </c>
      <c r="D90" s="4">
        <v>2025</v>
      </c>
      <c r="E90" s="6">
        <v>10693370</v>
      </c>
      <c r="F90" s="6">
        <v>8715140</v>
      </c>
      <c r="G90" s="6">
        <v>82772101</v>
      </c>
      <c r="H90" s="6">
        <v>149600036</v>
      </c>
      <c r="I90" s="6">
        <v>168726369</v>
      </c>
      <c r="J90" s="6">
        <v>162111961</v>
      </c>
      <c r="K90" s="6">
        <v>234099773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</row>
    <row r="91" spans="1:16" x14ac:dyDescent="0.3">
      <c r="A91" s="5" t="s">
        <v>277</v>
      </c>
      <c r="B91" s="5" t="s">
        <v>435</v>
      </c>
      <c r="C91" s="5" t="s">
        <v>436</v>
      </c>
      <c r="D91" s="4">
        <v>2025</v>
      </c>
      <c r="E91" s="6">
        <v>6740735</v>
      </c>
      <c r="F91" s="6">
        <v>3589880</v>
      </c>
      <c r="G91" s="6">
        <v>5090758</v>
      </c>
      <c r="H91" s="6">
        <v>5861140</v>
      </c>
      <c r="I91" s="6">
        <v>11300552</v>
      </c>
      <c r="J91" s="6">
        <v>10622370</v>
      </c>
      <c r="K91" s="6">
        <v>10976244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</row>
    <row r="92" spans="1:16" x14ac:dyDescent="0.3">
      <c r="A92" s="5" t="s">
        <v>277</v>
      </c>
      <c r="B92" s="5" t="s">
        <v>437</v>
      </c>
      <c r="C92" s="5" t="s">
        <v>438</v>
      </c>
      <c r="D92" s="4">
        <v>2025</v>
      </c>
      <c r="E92" s="6">
        <v>131887966</v>
      </c>
      <c r="F92" s="6">
        <v>117943927</v>
      </c>
      <c r="G92" s="6">
        <v>407801307</v>
      </c>
      <c r="H92" s="6">
        <v>796053690</v>
      </c>
      <c r="I92" s="6">
        <v>968526424</v>
      </c>
      <c r="J92" s="6">
        <v>887671500</v>
      </c>
      <c r="K92" s="6">
        <v>962718504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 x14ac:dyDescent="0.3">
      <c r="A93" s="5" t="s">
        <v>277</v>
      </c>
      <c r="B93" s="5" t="s">
        <v>439</v>
      </c>
      <c r="C93" s="5" t="s">
        <v>440</v>
      </c>
      <c r="D93" s="4">
        <v>2025</v>
      </c>
      <c r="E93" s="6">
        <v>16940687</v>
      </c>
      <c r="F93" s="6">
        <v>14302113</v>
      </c>
      <c r="G93" s="6">
        <v>20449044</v>
      </c>
      <c r="H93" s="6">
        <v>120413339</v>
      </c>
      <c r="I93" s="6">
        <v>46564971</v>
      </c>
      <c r="J93" s="6">
        <v>63223931</v>
      </c>
      <c r="K93" s="6">
        <v>111889949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 x14ac:dyDescent="0.3">
      <c r="A94" s="5" t="s">
        <v>277</v>
      </c>
      <c r="B94" s="5" t="s">
        <v>441</v>
      </c>
      <c r="C94" s="5" t="s">
        <v>442</v>
      </c>
      <c r="D94" s="4">
        <v>2025</v>
      </c>
      <c r="E94" s="6">
        <v>7309966</v>
      </c>
      <c r="F94" s="6">
        <v>8388385</v>
      </c>
      <c r="G94" s="6">
        <v>10107432</v>
      </c>
      <c r="H94" s="6">
        <v>14722226</v>
      </c>
      <c r="I94" s="6">
        <v>15441642</v>
      </c>
      <c r="J94" s="6">
        <v>14837685</v>
      </c>
      <c r="K94" s="6">
        <v>25670880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 x14ac:dyDescent="0.3">
      <c r="A95" s="5" t="s">
        <v>277</v>
      </c>
      <c r="B95" s="5" t="s">
        <v>443</v>
      </c>
      <c r="C95" s="5" t="s">
        <v>444</v>
      </c>
      <c r="D95" s="4">
        <v>2025</v>
      </c>
      <c r="E95" s="6">
        <v>4595151</v>
      </c>
      <c r="F95" s="6">
        <v>4706709</v>
      </c>
      <c r="G95" s="6">
        <v>7282131</v>
      </c>
      <c r="H95" s="6">
        <v>20509399</v>
      </c>
      <c r="I95" s="6">
        <v>28903396</v>
      </c>
      <c r="J95" s="6">
        <v>27060609</v>
      </c>
      <c r="K95" s="6">
        <v>34685240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</row>
    <row r="96" spans="1:16" x14ac:dyDescent="0.3">
      <c r="A96" s="5" t="s">
        <v>277</v>
      </c>
      <c r="B96" s="5" t="s">
        <v>445</v>
      </c>
      <c r="C96" s="5" t="s">
        <v>446</v>
      </c>
      <c r="D96" s="4">
        <v>2025</v>
      </c>
      <c r="E96" s="6">
        <v>343485365</v>
      </c>
      <c r="F96" s="6">
        <v>314031658</v>
      </c>
      <c r="G96" s="6">
        <v>496976079</v>
      </c>
      <c r="H96" s="6">
        <v>640379268</v>
      </c>
      <c r="I96" s="6">
        <v>739515029</v>
      </c>
      <c r="J96" s="6">
        <v>686805350</v>
      </c>
      <c r="K96" s="6">
        <v>895134846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</row>
    <row r="97" spans="1:16" x14ac:dyDescent="0.3">
      <c r="A97" s="5" t="s">
        <v>277</v>
      </c>
      <c r="B97" s="5" t="s">
        <v>447</v>
      </c>
      <c r="C97" s="5" t="s">
        <v>448</v>
      </c>
      <c r="D97" s="4">
        <v>2025</v>
      </c>
      <c r="E97" s="6">
        <v>47406511</v>
      </c>
      <c r="F97" s="6">
        <v>65453210</v>
      </c>
      <c r="G97" s="6">
        <v>246906235</v>
      </c>
      <c r="H97" s="6">
        <v>389462491</v>
      </c>
      <c r="I97" s="6">
        <v>465387456</v>
      </c>
      <c r="J97" s="6">
        <v>453960841</v>
      </c>
      <c r="K97" s="6">
        <v>778104275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</row>
    <row r="98" spans="1:16" x14ac:dyDescent="0.3">
      <c r="A98" s="5" t="s">
        <v>277</v>
      </c>
      <c r="B98" s="5" t="s">
        <v>449</v>
      </c>
      <c r="C98" s="5" t="s">
        <v>450</v>
      </c>
      <c r="D98" s="4">
        <v>2025</v>
      </c>
      <c r="E98" s="6">
        <v>38400231</v>
      </c>
      <c r="F98" s="6">
        <v>37958333</v>
      </c>
      <c r="G98" s="6">
        <v>83163686</v>
      </c>
      <c r="H98" s="6">
        <v>122926617</v>
      </c>
      <c r="I98" s="6">
        <v>176288991</v>
      </c>
      <c r="J98" s="6">
        <v>131274459</v>
      </c>
      <c r="K98" s="6">
        <v>161544419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</row>
    <row r="99" spans="1:16" x14ac:dyDescent="0.3">
      <c r="A99" s="5" t="s">
        <v>277</v>
      </c>
      <c r="B99" s="5" t="s">
        <v>451</v>
      </c>
      <c r="C99" s="5" t="s">
        <v>452</v>
      </c>
      <c r="D99" s="4">
        <v>2025</v>
      </c>
      <c r="E99" s="6">
        <v>696792</v>
      </c>
      <c r="F99" s="6">
        <v>378041</v>
      </c>
      <c r="G99" s="6">
        <v>851827</v>
      </c>
      <c r="H99" s="6">
        <v>4242414</v>
      </c>
      <c r="I99" s="6">
        <v>4953411</v>
      </c>
      <c r="J99" s="6">
        <v>5356260</v>
      </c>
      <c r="K99" s="6">
        <v>5343926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</row>
    <row r="100" spans="1:16" x14ac:dyDescent="0.3">
      <c r="A100" s="5" t="s">
        <v>277</v>
      </c>
      <c r="B100" s="5" t="s">
        <v>453</v>
      </c>
      <c r="C100" s="5" t="s">
        <v>454</v>
      </c>
      <c r="D100" s="4">
        <v>2025</v>
      </c>
      <c r="E100" s="6">
        <v>554494</v>
      </c>
      <c r="F100" s="6">
        <v>972072</v>
      </c>
      <c r="G100" s="6">
        <v>6119343</v>
      </c>
      <c r="H100" s="6">
        <v>7593377</v>
      </c>
      <c r="I100" s="6">
        <v>6928028</v>
      </c>
      <c r="J100" s="6">
        <v>10415045</v>
      </c>
      <c r="K100" s="6">
        <v>10059314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</row>
    <row r="101" spans="1:16" x14ac:dyDescent="0.3">
      <c r="A101" s="5" t="s">
        <v>277</v>
      </c>
      <c r="B101" s="5" t="s">
        <v>455</v>
      </c>
      <c r="C101" s="5" t="s">
        <v>456</v>
      </c>
      <c r="D101" s="4">
        <v>2025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</row>
    <row r="102" spans="1:16" x14ac:dyDescent="0.3">
      <c r="A102" s="5" t="s">
        <v>457</v>
      </c>
      <c r="B102" s="5" t="s">
        <v>458</v>
      </c>
      <c r="C102" s="5" t="s">
        <v>458</v>
      </c>
      <c r="D102" s="5" t="s">
        <v>458</v>
      </c>
      <c r="E102" s="5" t="s">
        <v>459</v>
      </c>
      <c r="F102" s="5" t="s">
        <v>460</v>
      </c>
      <c r="G102" s="5" t="s">
        <v>461</v>
      </c>
      <c r="H102" s="5" t="s">
        <v>462</v>
      </c>
      <c r="I102" s="5" t="s">
        <v>463</v>
      </c>
      <c r="J102" s="5" t="s">
        <v>464</v>
      </c>
      <c r="K102" s="5" t="s">
        <v>465</v>
      </c>
      <c r="L102" s="4" t="s">
        <v>466</v>
      </c>
      <c r="M102" s="4" t="s">
        <v>466</v>
      </c>
      <c r="N102" s="4" t="s">
        <v>466</v>
      </c>
      <c r="O102" s="4" t="s">
        <v>466</v>
      </c>
      <c r="P102" s="4" t="s">
        <v>466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ECE610C9FA4B4B976DD6842F9EAF74" ma:contentTypeVersion="14" ma:contentTypeDescription="Create a new document." ma:contentTypeScope="" ma:versionID="5944f4e917466f3a185776ebd7b00d6c">
  <xsd:schema xmlns:xsd="http://www.w3.org/2001/XMLSchema" xmlns:xs="http://www.w3.org/2001/XMLSchema" xmlns:p="http://schemas.microsoft.com/office/2006/metadata/properties" xmlns:ns2="f0c2ac21-f850-4555-8afd-fd732a9ecf25" xmlns:ns3="d77f725d-68ba-43bc-9e4e-ba441aacaca8" targetNamespace="http://schemas.microsoft.com/office/2006/metadata/properties" ma:root="true" ma:fieldsID="2341b69da00162579e9e77ab08ce0ec8" ns2:_="" ns3:_="">
    <xsd:import namespace="f0c2ac21-f850-4555-8afd-fd732a9ecf25"/>
    <xsd:import namespace="d77f725d-68ba-43bc-9e4e-ba441aacac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c2ac21-f850-4555-8afd-fd732a9ecf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4f2dfca-e4a2-46eb-a53e-58fba36a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f725d-68ba-43bc-9e4e-ba441aacaca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36960b6-77f8-4f86-a35d-ffb297eb4fb9}" ma:internalName="TaxCatchAll" ma:showField="CatchAllData" ma:web="d77f725d-68ba-43bc-9e4e-ba441aacac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c2ac21-f850-4555-8afd-fd732a9ecf25">
      <Terms xmlns="http://schemas.microsoft.com/office/infopath/2007/PartnerControls"/>
    </lcf76f155ced4ddcb4097134ff3c332f>
    <TaxCatchAll xmlns="d77f725d-68ba-43bc-9e4e-ba441aacaca8" xsi:nil="true"/>
  </documentManagement>
</p:properties>
</file>

<file path=customXml/itemProps1.xml><?xml version="1.0" encoding="utf-8"?>
<ds:datastoreItem xmlns:ds="http://schemas.openxmlformats.org/officeDocument/2006/customXml" ds:itemID="{8B57EA3C-C0C0-4AC0-9A3E-24B68654781E}"/>
</file>

<file path=customXml/itemProps2.xml><?xml version="1.0" encoding="utf-8"?>
<ds:datastoreItem xmlns:ds="http://schemas.openxmlformats.org/officeDocument/2006/customXml" ds:itemID="{E1420537-CF4C-4924-8F8C-B6C721CA41AF}"/>
</file>

<file path=customXml/itemProps3.xml><?xml version="1.0" encoding="utf-8"?>
<ds:datastoreItem xmlns:ds="http://schemas.openxmlformats.org/officeDocument/2006/customXml" ds:itemID="{8CF5B8D6-F54A-442C-9267-19916EC670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figure1</vt:lpstr>
      <vt:lpstr>figure2</vt:lpstr>
      <vt:lpstr>selected product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Ye.Zhang</dc:creator>
  <cp:lastModifiedBy>Ye Zhang</cp:lastModifiedBy>
  <dcterms:created xsi:type="dcterms:W3CDTF">2025-11-21T13:28:02Z</dcterms:created>
  <dcterms:modified xsi:type="dcterms:W3CDTF">2025-11-24T13:36:10Z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0x010100F1ECE610C9FA4B4B976DD6842F9EAF74</vt:lpwstr>
  </property>
</Properties>
</file>